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САЙТ\"/>
    </mc:Choice>
  </mc:AlternateContent>
  <xr:revisionPtr revIDLastSave="0" documentId="13_ncr:1_{15E7850C-ADE8-43D7-BF97-E109FE8B0595}" xr6:coauthVersionLast="47" xr6:coauthVersionMax="47" xr10:uidLastSave="{00000000-0000-0000-0000-000000000000}"/>
  <bookViews>
    <workbookView xWindow="-120" yWindow="-120" windowWidth="29040" windowHeight="15720" xr2:uid="{6A4A66A7-35EA-416A-8965-E2F233D482B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7" i="1" l="1"/>
  <c r="F66" i="1"/>
  <c r="E66" i="1"/>
  <c r="E62" i="1"/>
  <c r="F52" i="1"/>
  <c r="E52" i="1"/>
  <c r="F48" i="1"/>
  <c r="E48" i="1"/>
  <c r="E33" i="1"/>
  <c r="F31" i="1"/>
  <c r="F37" i="1" s="1"/>
  <c r="F67" i="1" s="1"/>
  <c r="E31" i="1"/>
  <c r="E37" i="1" s="1"/>
  <c r="E67" i="1" s="1"/>
</calcChain>
</file>

<file path=xl/sharedStrings.xml><?xml version="1.0" encoding="utf-8"?>
<sst xmlns="http://schemas.openxmlformats.org/spreadsheetml/2006/main" count="210" uniqueCount="193">
  <si>
    <t>АЙМГИЙН 2025 ОНЫ ОРОН НУТГИЙН ТӨСВИЙН ХӨРӨНГӨ ОРУУЛАЛТААР ХИЙГДЭХ ТӨСӨЛ, АРГА ХЭМЖЭЭНИЙ ХУДАЛДАН АВАХ АЖЛЫН ГҮЙЦЭТГЭЛИЙН ЯВЦЫН МЭДЭЭ</t>
  </si>
  <si>
    <t>№</t>
  </si>
  <si>
    <t>Төсөл, арга хэмжээний нэр, хүчин чадал, байршил</t>
  </si>
  <si>
    <t>Хэрэгжүүлэх хугацаа</t>
  </si>
  <si>
    <t>Төсөвт өртөг /мян.төг/</t>
  </si>
  <si>
    <t>2025 онд санхүүжих дүн /мян.төг/</t>
  </si>
  <si>
    <t>Тоо хэмжээ ирсэн огноо</t>
  </si>
  <si>
    <t>тендер зарласан огноо</t>
  </si>
  <si>
    <t xml:space="preserve">тендер нээх хугацаа </t>
  </si>
  <si>
    <t>Мэдэгдэл олгосон огноо</t>
  </si>
  <si>
    <t>Гэрээ байгуулсан дүн</t>
  </si>
  <si>
    <t>Шалгарсан аж ахуй нэгжийн нэр</t>
  </si>
  <si>
    <t>Тайлбар</t>
  </si>
  <si>
    <t>Эхлэх</t>
  </si>
  <si>
    <t>Дуусах</t>
  </si>
  <si>
    <t>НИЙТ ХӨРӨНГӨ ОРУУЛАЛТ</t>
  </si>
  <si>
    <t xml:space="preserve">Орон нутгийн төсвийн хөрөнгө оруулалт </t>
  </si>
  <si>
    <t>Алтанширээ сумын хот хөгжлийн ерөнхий төлөвлөгөө боловсруулах ажил</t>
  </si>
  <si>
    <t xml:space="preserve"> "Циркулпроект" ХХК </t>
  </si>
  <si>
    <t>Тендер шалгаруулалтыг 2025/05/06-ны өдөр нээхэд "Циркулпроект" ХХК үнийн санал ирүүлж ТББ-ын шаардлага хангасан тул гэрээ байгуулсан.</t>
  </si>
  <si>
    <t>Алтанширээ сумын гадна цахилгаан хангамжийн 35кВт-ын ЦДАШ-ын өргөтгөлийн ажил</t>
  </si>
  <si>
    <t>2025-02-14 2025-04-07</t>
  </si>
  <si>
    <t xml:space="preserve"> "Уртын-Уул" ХХК </t>
  </si>
  <si>
    <t>Тендер шалгаруулалтыг 2025/03/10-ны өдөр нээхэд "Уртын-Уул" ХХК, "Нуклон" ХХК-иуд үнийн санал ирүүлж нарийвчилсан үнэлгээ хийхэд ТББ-ын шаардлага хангаагүй тул хүчингүй болсон. Тендер шалгаруулалтыг 2025/04/28-ны өдөр нээхэд "Уртын-Уул" ХХК, "Энержи бат бөх" ХХК, "Ихэр баян говь" ХХК-иуд үнийн санал ирүүлж нарийвчилсан үнэлгээ хийхэд "Уртын-Уул" ХХК шалгарч гэрээ байгуулсан.</t>
  </si>
  <si>
    <t>Даланжаргалан сумын хот хөгжлийн ерөнхий төлөвлөгөө боловсруулах ажил</t>
  </si>
  <si>
    <t>2025-02-14 2025-03-12 2025-04-21</t>
  </si>
  <si>
    <t>2025-03-11 2025-04-03 2025-05-12</t>
  </si>
  <si>
    <t xml:space="preserve"> "Циркулпроект" ХХК</t>
  </si>
  <si>
    <t>Тендер шалгаруулалтыг 2025/03/11-ний өдөр нээхэд оролцогч ороогүй. Тендер шалгаруулалтыг 2025/04/03-ны өдөр нээхэд "Нартдизайн" ХХК үнийн санал ирүүлж нарийвчилсан үнэлгээ хийхэд ТББ-ын шаардлага хангаагүй тул хүчингүй болгосон хариу мэдэгдэл хүргүүлсэн. Тендер шалгаруулалтыг 2025/05/12-ны өдөр нээхэд "Циркулпроект" ХХК үнийн санал ирүүлж ТББ-ын шаардлага хангасан тул гэрээ байгуулсан.</t>
  </si>
  <si>
    <t>Даланжаргалан суманд зөөврийн рентген худалдан авах ажил /1ш/</t>
  </si>
  <si>
    <t>2025-01-28 2025-03-21</t>
  </si>
  <si>
    <t>2025-03-25 2025-04-22</t>
  </si>
  <si>
    <t>Си Ай Ти ХХК</t>
  </si>
  <si>
    <t>Тендер шалгаруулалтыг 2025/02/18-ны өдөр нээхэд "Си Ай Ти" ХХК, "Ай Мед Техноложис" ХХК, "Мед импекс Интернешнл" ХХК-иуд үнийн санал ирүүлж нарийвчилсан үнэлгээ хийж ТББ-н шаардлага хангаагүй тул хүчингүй болсон. Тендер шалгаруулалтыг 2025/04/10-ны өдөр нээхэд "Си Ай Ти" ХХК, "Мэйжик мед" ХХК,  "Ай мед техноложис" ХХК-иуд үнийн санал ирүүлж нарийвчилсан үнэлгээ хийхэд "Си Ай Ти" ХХК шалгарч гэрээ байгуулсан.</t>
  </si>
  <si>
    <t>Дэлгэрэх сумын хот хөгжлийн ерөнхий төлөвлөгөө боловсруулах ажил</t>
  </si>
  <si>
    <t>2025-02-26 2025-03-26</t>
  </si>
  <si>
    <t>Тендер шалгаруулалтыг 2025/03/24-ний өдөр нээхэд оролцогч ороогүй. Тендер шалгаруулалтыг 2025/04/17-ны өдөр нээхэд "Циркулпроект" ХХК үнийн санал ирүүлж нарийвчилсан үнэлгээ хийж шаардлага хангаагүй тул хүчингүй болгосон. Тендер шалгаруулалтыг 2025/05/28-ны өдөр нээхэд "Циркулпроект" ХХК үнийн санал ирүүлж үнэлгээ хийхэд ТББ шалгарч гэрээ байгуулсан.</t>
  </si>
  <si>
    <t>Замын-Үүд сумын 640 хүүхдийн сургуульд шаардлагатай тавилга, тоног төхөөрөмж худалдан авах ажил</t>
  </si>
  <si>
    <t>179.076.810</t>
  </si>
  <si>
    <t>187.462.000</t>
  </si>
  <si>
    <t>231.820.000</t>
  </si>
  <si>
    <t>Иххэт сумын хот хөгжлийн ерөнхий төлөвлөгөө боловсруулах ажил</t>
  </si>
  <si>
    <t>2025-02-14 2025-03-12</t>
  </si>
  <si>
    <t>2025-03-11 2025-04-03</t>
  </si>
  <si>
    <t>Тендер шалгаруулалтыг 2025/03/11-ний өдөр нээхэд оролцогч ороогүй. Тендер шалгаруулалтыг 2025/04/03-ны өдөр нээхэд оролцогч байхгүй. Тендер шалгаруулалтыг 2025/04/28-ны өдөр нээхэд "Циркулпроект" ХХК үнийн санал ирүүлж нарийвчилсан үнэлгээ хийж шаардлага хангаагүй тул хүчингүй болгосон. Тендер шалгаруулалтыг 2025/05/28-ны өдөр  нээхэд "Циркулпроект" ХХК үнийн санал ирүүлж гэрээ байгуулсан.</t>
  </si>
  <si>
    <t>Өргөн суманд Эрүүл мэндийн төвийн өргөтгөлийн барилга барих ажил</t>
  </si>
  <si>
    <t>2025-01-27 2025-03-21</t>
  </si>
  <si>
    <t xml:space="preserve"> "Дэнжийн хүү" ХХК </t>
  </si>
  <si>
    <t>Тендер шалгаруулалтыг 2025/02/17-ны өдөр нээхэд "Бэмэс" ХХК, "Зэс-Орд" ХХК, "Айсуй хөгжил" ХХК, "Тэгш хүслийн гэрэл" ХХК-иуд үнийн санал ирүүлж нарийвчилсан үнэлгээ хийж шаардлага хангаагүй тул хүчингүй болсон. Тендер шалгаруулалтыг 2025/04/22-ны өдөр нээхэд "Дэжийн хүү" ХХК, "Дэнжийн цамхаг" ХХК, "Айсуй хөгжил" ХХК, "Бэмэс" ХХК, "Зэс орд" ХХК, "Номин ундрах өргөө" ХХК, "Заамар констракшн" ХХК-иуд үнийн санал ирүүлж нарийвчилсан үнэлгээ хийхэд "Дэнжийн хүү" ХХК шалгарч гэрээ байгуулсан.</t>
  </si>
  <si>
    <t>Хөвсгөл сумын хот хөгжлийн ерөнхий төлөвлөгөө боловсруулах ажил</t>
  </si>
  <si>
    <t>Сайхандулаан сумын хот хөгжлийн ерөнхий төлөвлөгөө боловсруулах ажил</t>
  </si>
  <si>
    <t>2025-02-21 2025-03-18 2025-05-05</t>
  </si>
  <si>
    <t>2025-03-17 2025-04-09</t>
  </si>
  <si>
    <t xml:space="preserve">"Циркулпроект" ХХК </t>
  </si>
  <si>
    <t>Тендер шалгаруулалтыг 2025/03/17-ны өдөр нээхэд оролцогч ороогүй тул дахин зарласан. Тендер шалгаруулалтыг 2025/04/09-ний өдөр нээхэд оролцогч ороогүй. Тендер шалгаруулалтыг 2025/05/05-ны өдөр нээхэд "Циркулпроект" ХХК үнийн санал ирүүлж ТББ-ын шаардлага хангасан тул гэрээ байгуулсан.</t>
  </si>
  <si>
    <t>Улаанбадрах сумын хот хөгжлийн ерөнхий төлөвлөгөө боловсруулах ажил</t>
  </si>
  <si>
    <t>Улаанбадрах сумын багш ажилчдын орон сууцны засварын ажил</t>
  </si>
  <si>
    <t>"Массив бау" ХХК</t>
  </si>
  <si>
    <t>Тендер шалгаруулалтыг 2025/06/24-ний өдөр нээхэд "Дэлгэр баян хүлэг" ХХК, "Ривал констракшн" ХХК, "Эгнэгт-Өрнөх" ХХК, "Ган жигүүр" ХХК, Массив бау" ХХК, "Зэс"Орд" ХХК, "Сүлдд бадрах өргөө" ХХК-иуд үнэийн санал ирүүлж нарийвчилсан үнэлгээ хийж "Массив бау" ХХК шалгарч гэрээ байгуулсан.</t>
  </si>
  <si>
    <t>Эрдэнэ сумын хот хөгжлийн ерөнхий төлөвлөгөө боловсруулах ажил</t>
  </si>
  <si>
    <t>Аймгийн Нэгдсэн эмнэлэгт суурин Рентген аппарат худалдан авах ажил</t>
  </si>
  <si>
    <t xml:space="preserve"> Сетунара ХХК</t>
  </si>
  <si>
    <t>Тендер шалгаруулалтыг 2025/03/10-ны өдөр нээхэд "Сетунара" ХХК, "Монсанмедикал сервис" ХХК-иуд үнийн санал ирүүлж нарийвчилсан үнэлгээ хийхэд шаардлага хангаагүй тул хүчингүй болсон. Тендер шалгаруулалтыг 2025/04/24-ний өдөр нээхэд Сетунара" ХХК, "Мед буян" ХХК, "Монсанмедикал сервис" ХХК-иуд үнийн санал ирүүлж нарийвчилсан үнэлгээ хийхэд "Сетунара" ХХК шалгарч гэрээ байгуулсан.</t>
  </si>
  <si>
    <t xml:space="preserve">Аймгийн Эрүүл мэндийн газарт шаардлагатай компьютер, тоног төхөөрөмж худалдан авах ажил </t>
  </si>
  <si>
    <t>Монтех дистрибьюшн" ХХК</t>
  </si>
  <si>
    <t>Тендер шалгаруулалтыг 2025/02/17-ны өдөр нээхэд "Харцал харгиа" ХХК, "Алтынсапа" ХХК, "Монгол жайнт трейд" ХХК, "Ай Ти зон" ХХК, "Суманзурхай" ХХК, "Егү говь" ХХК, "Монтех дистрибьюшн" ХХК, "Киберком" ХХК, "Индрасафир коммунити" ХХК-иуд үнийн санал ирүүлж нарийвчилсан үнэлгээ хийхэд шаардлага хангаагүй тул хүчингүй болгосон. СЯ-нд гомдолын шийдвэр ирж хариу мэдэгдэл гарсан. Тендер шалгаруулалтыг 2025/05/07-ны өдөр нээхэд "Алтынсапа" ХХК, "Монтех дистрибьюшн" ХХК-иуд үнийн снал ирүүлж нарийвчилсан үнэлгээ хийхэд "Монтех дистрибьюшн" ХХК шалгарч гэрээ байгуулсан.</t>
  </si>
  <si>
    <t>Сайншанд сумын хот тохижилтын үйл ажиллагаанд зориулж ковш худалдан авах ажил</t>
  </si>
  <si>
    <t>2025-01-27 2025-03-14</t>
  </si>
  <si>
    <t>2025-03-26 2025-04-22</t>
  </si>
  <si>
    <t xml:space="preserve"> "Монтех дистрибьюшн" ХХК</t>
  </si>
  <si>
    <t>Тендер шалгаруулалтыг 2025/02/17-ны өдөр нээхэд "Ковш-Файбэр троника" ХХК, "суманзурхай" ХХК, "нисээс-интернэшнл" ХХК, "монтех дистрибьюшн" ХХК, "азхүү" ХХК, "альянстрейд" ХХК, "өндөр хуримт" ХХК, "сутай жинст" ХХК, "егү говь"  ХХК-иуд үнийн санал ирүүлж нарийвчилсан үнэлгээ хийхэд ТББ-ын шаардлага хангаагүй тул хүчингүй болгосон хариу мэдэгдэл хүргүүлсэн. Тендер шалгаруулалтыг 2025/04/04-ний өдөр нээхэд "Азхүү" ХХК,  "Алтынсапа" ХХК,  "Жиндинсэн" ХХК, "ФАЙБЭР ТРОНИКА" ХХК,  "Егү говь" ХХК,  " Монтех дистрибьюшн" ХХК-иуд үнийн санал ирүүлж нарийвчилсан үнэлгээ хийхэд "Егү говь" ХХК шалгарч мэдэгдэл хүргүүлсэн. СЯ гомдол гарсан.Тендер шалгаруулалтыг 2025/06/23-ны өдөр нээхэд "Монтех дистрибьюшн" ХХК, "Егү говь" ХХК, "Голд" ХХК-иуд үнийн санал ирүүлж нарийвчилсан үнэлгээ хийхэд "Монтех дистрибьюшн" ХХК шалгарч гэрээ байгуулах мэдэгдэл өгсөн.</t>
  </si>
  <si>
    <t>Сайншанд сумын хот тохижилтын үйл ажиллагаанд зориулж авто грейдр худалдан авах ажил</t>
  </si>
  <si>
    <t>2025-03-06 2025-04-22</t>
  </si>
  <si>
    <t>Тендер шалгаруулалтыг 2025/02/17-ны өдөр нээхэд "Жиндисэн" ХХК, "Нисээч-Интернэшнл" ХХК, "Монтех дистрибьюшн" ХХК, "Батзол трейд" ХХК, "Начин трейд" ХХК, "Суманзурхай" ХХК, "Егү говь" ХХК, "Азхүү" ХХК-иуд  үнийн санал ирүүлж нарийвчилсан үнэлгээ хийхэд ТББ-ын шаардлага хангаагүй тул хүчингүй болгосон хариу мэдэгдэл хүргүүлсэн. Тендер шалгаруулалтыг 2025/04/04-ний өдөр нээхэд "Азхүү" ХХК, "Жиндинсэн" ХХК,  "Егү говь" ХХК, "Монтех дистрибьюшн" ХХ-иуд үнийн санал ирүүлж нарийвчилсан үнэлгээ хийхэд "Егү говь" ХХК шалгарч мэдэгдэл хүргүүлсэн.  СЯ гомдол гарсан. Тендер шалгаруулалтыг 2025/06/23-ны өдөр нээхэд "Егү говь" ХХК, "Голд" ХХК-иуд үнийн санал ирүүлж нарийвчилсан үнэлгээ хийж оролцогчид шаардлага хангахгүй тул хүчингүй болсон.</t>
  </si>
  <si>
    <t>Сайншанд сумын хот тохижилтын үйл ажиллагаанд зориулж зам цэвэрлэгээний автомашин худалдан авах ажил</t>
  </si>
  <si>
    <t xml:space="preserve"> "Егү говь" ХХК</t>
  </si>
  <si>
    <t xml:space="preserve">Тендер шалгаруулалтыг 2025/05/12-ны өдөр нээхэд оролцогч ороогүй. Тендер шалгаруулалтыг 2025/06/03-ны өдөр нээхэд "Альянстрейд" ХХК, "Кристалхилл капитал" ХХК, "Егү говь" ХХК-иуд үнийн санал ирүүлж нарийвчилсан үнэлгээ хийхэд "Егү говь" ХХК шалгарч гэрээ байгуулсан.  </t>
  </si>
  <si>
    <t>Ханги хилийн боомтод ундны усны  гидрогеологийн эрэл хайгуул хийх ажил</t>
  </si>
  <si>
    <t xml:space="preserve"> "Дунар-Од" ХХК </t>
  </si>
  <si>
    <t>Тендер шалгаруулалтыг 2025/05/05-ны өдөр нээхэд оролцогч ороогүй.  Тендер шалгаруулалтыг 2025/06/04-ний өдөр нээхэд "Дунар-Од" ХХК үнийн санал ирүүлж шалгарсан тул гэрээ байгуулсан.</t>
  </si>
  <si>
    <t>Сайншанд сумын төв уурын зуухны цахилгааны нөөц үүсгүүр бий болгох ажил /1500кВт-1ш/</t>
  </si>
  <si>
    <t xml:space="preserve"> "Ихэр баян говь" ХХК </t>
  </si>
  <si>
    <t>Тендер шалгаруулалтыг 2025/03/11-ний өдөр нээхэд "Эф Ай Эф Өү" ХХК, "Мөнх-Инспайринг" ХХК-иуд үнийн санал ирүүлж нарийвчилсан үнэлгээ хийхэд шаардлага хангаагүй тул хүчингүй болсон. Тендер шалгаруулалтыг 2025/04/21-ний өдөр нээхэд "Ихэр баян говь" ХХК, "Их дельта импекс" ХХК, "Мөнх-Инспайринг" ХХК-иуд үнийн санал ирүүлж нарийвчилсан үнэлгээ хийхэд "Ихэр баян говь" ХХК шалгарч гэрээ байгуулсан.</t>
  </si>
  <si>
    <t>Чандмань-Илч ОНӨХХК-д дугуйт эксковатор худалдан авах ажил</t>
  </si>
  <si>
    <t>2025-01-27 2025-03-17</t>
  </si>
  <si>
    <t>Монтех дистрибьюшн ХХК</t>
  </si>
  <si>
    <t>Тендер шалгаруулалтыг 2025/02/17-ны өдөр нээхэд "Батзол трейд" ХХК, "Хөтөлнутаг" ХХК, "Начин трейд" ХХК, "Монтех дистрибьюшн" ХХК, "Өндөр хуримт" ХХК-иуд үнийн санал ирүүлж нарийвчилсан үнэлгээ хийхэд ТББ-ын шаардлага хангаагүй тул хүчингүй болгосон хариу мэдэгдэл хүргүүлсэн. Тендер шалгаруулалтыг 2025/04/08-ны өдөр нээхэд "Монтех дистрибьюшн" ХХК, "Хөтөл нутаг" ХХК-иуд үнийн санал ирүүлж нарийвчилсан үнэлгээ хийхэд "Монтех дистрибьюшн" ХХК шалгарч гэрээ байгуулсан.</t>
  </si>
  <si>
    <t>Чандмань-Илч ОНӨХХК-д бохир соруулах автомашин худалдан авах ажил /10тн/</t>
  </si>
  <si>
    <t>ЭМББ роуд транс ХХК</t>
  </si>
  <si>
    <t>Тендер шалгаруулалтыг 2025/02/17-ны өдөр нээхэд "Суман зурхай", "Альянстрейд", "Эй Кэй Юү"  ХХК-иуд үнийн санал ирүүлж нарийвчилсан үнэлгээ хийхэд ТББ-ын шаардлага хангаагүй тул хүчингүй болгосон хариу мэдэгдэл хүргүүлсэн.  Тендер шалгаруулалтыг 2025/04/08-ны өдөр нээхэд "Эм Ти Эс спейшл моторс" ХХК, "Альянстрейд" ХХК, "Егү говь" ХХК, "Эй Кэй Юу" ХХК, "ЭМББ роуд транс" ХХК-иуд үнийн санал ирүүлж нарийвчилсан үнэлгээ хийхэд"ЭМББ роуд транс" ХХК шалгарч гэрээ байгуулсан.</t>
  </si>
  <si>
    <t>Чандмань-Илч ОНӨХХК-д нүүрс тээврийн автомашин худалдан авах ажил</t>
  </si>
  <si>
    <t>Намдэмүнсервис ХХК</t>
  </si>
  <si>
    <t>Тендер шалгаруулалтыг 2025/02/17-ны өдөр нээхэд "Суман зурхай", "Альянстрейд", "Жиндисэн"  ХХК-иуд үнийн санал ирүүлж нарийвчилсан үнэлгээ хийхэд ТББ-ын шаардлага хангаагүй тул хүчингүй болгосон хариу мэдэгдэл хүргүүлсэн.  Тендер шалгаруулалтыг 2025/04/08-ны өдөр нээхэд "Жиндисэн" ХХК, "Намдэмүнсервис" ХХК-иуд үнийн санал ирүүлж нарийвчилсан үнэлгээ хийхэд "Намдэмүнсервис" ХХК шалгарч гэрээ байгуулсан.</t>
  </si>
  <si>
    <t xml:space="preserve">Төрийн зарим байгууллагуудад автомашины парк шинэчлэл хийх ажил </t>
  </si>
  <si>
    <t xml:space="preserve"> 1-р багцад "Монжап стар" ХХК, 2-р багцад "Таван богд" ХХК</t>
  </si>
  <si>
    <t>Тендер шалгаруулалтыг 2025/04/29-ний өдөр нээхэд оролцогч ороогүй. Тендер шалгаруулалтыг 2025/05/20-ны өдөр нээхэд 1-р багцад "Монжап стар" ХХК, 2-р багцад "Таван богд" ХХК-иуд үнийн санал ирүүлж ТББ-ын шаардлага хангасан тул гэрээ байгуулсан.</t>
  </si>
  <si>
    <t>Хот суурин газрын төлөв байдал, чанарын хянан баталгаа хийх ажил /14 сум/</t>
  </si>
  <si>
    <t>2025-02-21 2025-04-14</t>
  </si>
  <si>
    <t xml:space="preserve"> "Инженергеодези" ХХК </t>
  </si>
  <si>
    <t>Тендер шалгаруулалтыг 2025/03/17-ны өдөр нээхэд "Газар дэлхий" ХХК, "Геоботаник" ХХК , "Дорнын байгаль" ХХК, "Инженер Геодези" ХХК, "Классиклед" ХХК, "Ланд овер" ХХК-иуд үнийн санал ирүүлж нарийвчилсан үнэлгээ хийхэд ТББ-ын шаардлага хангаагүй тул хүчингүй болгосон. Тендер шалгаруулалтыг 2025/05/06-ны өдөр нээхэд "Топсүрвэй" ХХК, "Газардэлхий" ХХК, "Дорнын байгаль" ХХК, "Геоботаник" ХХК, "Инженергеодези" ХХК, "ТЕЭМ СМАЙЛ" ХХК, "Голден мэп" ХХК-иуд үнийн санал ирүүлж нарийвчилсан үнэлгээ хийхэд "Инженергеодези" ХХК шалгарч гэрээ байгуулсан.</t>
  </si>
  <si>
    <t>Багийн Засаг дарга нарын ажиллах нөхцлийг сайжруулах тоног төхөөрөмжөөр хангах ажил</t>
  </si>
  <si>
    <t xml:space="preserve"> "Сервис зоне" ХХК </t>
  </si>
  <si>
    <t>Тендер шалгаруулалтыг 2025/02/17-ны өдөр нээхэд "Харцал харгиа" ХХК,"  "Монгол жайнт трейд" ХХК, "Нарлаг ган хүлэмж" ХХК,  "Ай Ти зон" ХХК, "Голденхоул" ХХК "Суманзурхай" ХХК, "Егү говь" ХХК,  "Киберком" ХХК-иуд үнийн санал ирүүлж нарийвчилсан үнэлгээ хийхэд ТББ-ын шаардлага хангаагүй тул хүчингүй болгосон хариу мэдэгдэл хүргүүлсэн. СЯ-нд гомдол гарсан. Хариу мэдэгдэл хүргүүлээд дахин СЯ-нд гомдол гарсан. Тендер шалгаруулалтыг 2025/05/21-ний өдөр нээхэд "Сервис зоне" ХХК үнийн санал ирүүлж нарийвчилсан үнэлгээ хийж шаардлага хангасан тул гэрээ байгуулсан.</t>
  </si>
  <si>
    <t>Орон нутгийн хэрэгцээнд ашиглагдах  нөөцийн агуулах барих ажил</t>
  </si>
  <si>
    <t>Тендер шалгаруулалтыг 2025/06/30-ний өдөр нээхэд "Бэмэс" ХХК, "Эгнэгт-Өрнөх" ХХК, "Глобалгейтвэй" ХХК-иуд үнийн санал ирүүлж нарйвчилсан үнэлгээ хийж шаардлага хангаагүй тул хүчингүй болсон.</t>
  </si>
  <si>
    <t>Замын-Үүд сумын 500 суудалтай Соёлын ордны интерьер, тайз технологийн нэмэлт ажил</t>
  </si>
  <si>
    <t xml:space="preserve"> "РСТ" ХХК</t>
  </si>
  <si>
    <t>Тендер шалгаруулалтыг 2025/06/20-ны өдөр нээхэд "РСТ" ХХК үнийн санал ирүүлж нарийвчилсан үнэлгээ хийж ТББ шаардлага хангасан тул гэрээ байгуулсан.</t>
  </si>
  <si>
    <t>Саранхөхөө театрын интерьер, тайз технологийн нэмэлт ажил</t>
  </si>
  <si>
    <t>ОНТХО-ын  дүн</t>
  </si>
  <si>
    <t>Их засвар</t>
  </si>
  <si>
    <t>Айраг сумын цэцэрлэгийн сантехникийн шугам сүлжээний их засварын ажил</t>
  </si>
  <si>
    <t>2025-02-21 2025-04-21</t>
  </si>
  <si>
    <t>2025-03-24 2025-05-12</t>
  </si>
  <si>
    <t>2025-03-24 2025-04-10</t>
  </si>
  <si>
    <t xml:space="preserve"> "Ган жигүүр" ХХК</t>
  </si>
  <si>
    <t xml:space="preserve">Тендер шалгаруулалтыг 2025/03/24-ний өдөр нээхэд "Есөн хэлхээ" ХХК, "Ивээлт баян буурал" ХХК, "Миний сайн шанд" ХХК, "Мунара констракшн" ХХК-иуд үнийн санал ирүүлж нарийвчилсан үнэлгээ хийж ТББ шаардлага хангаагүй тул хүчингүй болгосон. Тендер шалгаруулалтыг 2025/05/12-ны өдөр нээхэд "Ивээл баян буурал" ХХК, Миний сайн шанд" ХХК-иуд үнийн санал ирүүлж нарийвчилсан үнэлгээ хийж байна.Тендер шалгаруулалтыг 2025/06/10-ны өдөр нээхэд "Ган жигүүр" ХХК, "Ивээлт баян буурал" ХХК-иуд үнийн санал ирүүлж нарийвчилсан үнэлгээ хийхэд "Ган жигүүр" ХХК шалгарч гэрээ байгуулсан.  </t>
  </si>
  <si>
    <t>Иххэт сумын ерөнхий боловсролын сургуулийн барилгын их засварын ажилд орон нутгийн оролцооны зардал</t>
  </si>
  <si>
    <t>Замын-Үүд сумын Ерөнхий боловсролын 2-р сургуулийн  дотор хаалга, ариун цэврийн өрөөний хэсэгчилсэн засварын  ажил</t>
  </si>
  <si>
    <t xml:space="preserve"> "Цүн түрүү" ХХК </t>
  </si>
  <si>
    <t>Тендер шалгаруулалтыг 2025/05/05-ны өдөр нээхэд "Чонотдевелопмент" ХХК, "Цүн түрүү" ХХК, "Эргэл хийц" ХХК, "Миний сайншанд" ХХК, "Аббадонконстракшн" ХХК, "Түрүү гарав" ХХК-иуд үнийн санал ирүүлж нарийвчилсан үнэлгээ хийхэд "Цүн түрүү" ХХК шалгарч гэрээ байгуулсан.</t>
  </si>
  <si>
    <t>Даланжаргалан сумын Цэцэрлэгийн дотор их засварын ажил</t>
  </si>
  <si>
    <t>Баян улаан констракшн ХХК</t>
  </si>
  <si>
    <t>Тендер шалгаруулалтыг 2025/04/02-ны өдөр нээхэд "Баян улаан констракшн" ХХК, "Түрүүгарав" ХХК-иуд үнийн санал ирүүлж нарийвчилсан үнэлгээ хийхэд "Баян улаан констракшн" ХХК шалгарч гэрээ байгуулсан.</t>
  </si>
  <si>
    <t>Дэлгэрэх сумын Цагдаагийн байр (Кабон)-ны их засварын ажил</t>
  </si>
  <si>
    <t>Тендер шалгаруулалтыг 2025/03/31-ний өдөр нээхэд оролцогч байхгүй тул дахин зарласан. Тендер шалгаруулалтыг 2025/04/09-ний өдөр нээхэд оролцогч ороогүй. Тендер шалгаруулалтыг 2025/05/08-ны өдөр нээхэд оролцогч ороогүй. Тендер шалгаруулалтыг 2025/08/15-ны өдөр нээхэд "Энх энэрэлийн өргөө" ХХК, "Мандах таун" ХХК-иуд үнийн санал ирүүлж нарийвчилсан үнэлгээ хийхэд  "Мандах таун" ХХК шалгарч гэрээ байгуулсан.</t>
  </si>
  <si>
    <t>Сайншанд сумын 3 дугаар цэцэрлэгийн барилгын их засварын ажил</t>
  </si>
  <si>
    <t>Дэнжийн цамхаг ХХК</t>
  </si>
  <si>
    <t>Тендер шалгаруулалтыг 2025/06/20-ны өдөр нээхэд "Идум" ХХК, "Миридикал хаус" ХХК, "Дэнжийн цамхаг" ХХК, "Биндэр алтай оюу" ХХК, "Ривал констракшн" ХХК, "Танан цамхаг констракшн" ХХК, "Мандах наран сүлжээ" ХХК, "Акропол" ХХК-иуд үнийн санал ирүүлж нарийвчилсан үнэлгээ хийхэд "Дэнжийн цамхаг" ХХК шалгарч гэрээ байгуулсан.</t>
  </si>
  <si>
    <t>Сайншанд сум Зүүнбаян багийн 7 дугаар цэцэрлэгийн их засварын ажил</t>
  </si>
  <si>
    <t>Эргэл хийц ХХК</t>
  </si>
  <si>
    <t>Тендер шалгаруулалтыг 2025/06/16-ны өдөр нээхэд "Эргэл хийц" ХХК, "Нижуна" ХХК, "Хүүшийн гэгээ" ХХК-иуд үнийн санал ирүүлж  "Эргэл хийц" ХХК шалгарч гэрээ байгуулсан.</t>
  </si>
  <si>
    <t xml:space="preserve">Сайншанд сумын 8 дугаар цэцэрлэгийн гадна фасад, дээвэр, цонх, хаалга, дотор засварын ажил </t>
  </si>
  <si>
    <t xml:space="preserve"> "Цахиртолгойн орд" ХХК </t>
  </si>
  <si>
    <t>Тендер шалгаруулалтыг 2025/03/10-ны өдөр нээхэд "Баян улаан констракшн" ХХК үнийн санал ирүүлж нарийвчилсан үнэлгээ хийхэд шаардлага хангаагүй тул хүчингүй болсон. Тендер шалгаруулалтыг 2025/04/18-ны өдөр нээхэд "Мандах таун" ХХК, "Девсофт" ХХК, "Минийсайншанд" ХХК, "Цахиртолгойн орд" ХХК-иуд үнийн санал ирүүлж нарийвчилсан үнэлгээ хийхэд "Цахиртолгойн орд" ХХК шалгарч гэрээ байгуулсан.</t>
  </si>
  <si>
    <t xml:space="preserve">Сайншанд сумын ерөнхий боловсролын 1 дүгээр сургуулийн дотуур байрны фасадын барилгын их засвар </t>
  </si>
  <si>
    <t>2025-02-21 2025-04-07</t>
  </si>
  <si>
    <t>Тендер шалгаруулалтыг 2025/03/17-ны өдөр нээхэд "Дэнжийн цамхаг" ХХК, "Дэнжийн хүү" ХХК-иуд үнийн санал ирүүлж нарийвчилсан үнэлгээ хийхэд ТББ-ын шаардлага хангаагүй тул хүчингүй болсон. Тендер шалгаруулалтыг 2025/04/28-ны өдөр нээхэд "Дэнжийн хүү" ХХК үнийн санал ирүүлж нарийвчилсан үнэлгээ хийхэд шаардлага хангасан тул гэрээ байгуулсан.</t>
  </si>
  <si>
    <t xml:space="preserve">                                                                                                                                                                                                                                            </t>
  </si>
  <si>
    <t>Их засвар дүн</t>
  </si>
  <si>
    <t>Замын сан</t>
  </si>
  <si>
    <t xml:space="preserve">Хүүхдийн парк руу автозам тавьж зогсоол байгуулах ажил </t>
  </si>
  <si>
    <t>"Дэлгэр баясах зам" ХХК</t>
  </si>
  <si>
    <t>Тендер шалгаруулалтыг 2025/03/17-ны өдөр нээхэд "Дэлгэр баясах зам" ХХК үнийн санал ирүүлж нарийвчилсан үнэлгээ хийхэд  "Дэлгэр баясах зам" ХХК шаардлага хангасан тул гэрээ байгуулсан.</t>
  </si>
  <si>
    <t>Сайншанд сумын 3-н замын уулзвараас Зүүнбаян багийн авто замыг холбох 1км хатуу хучилттай автозам барих ажил</t>
  </si>
  <si>
    <t>"Борхойн зам" ХХК</t>
  </si>
  <si>
    <t>Тендер шалгаруулалтыг 2025/03/11-ний өдөр нээхэд "Борхойн зам" ХХК үнийн санал ирүүлж нарийвчилсан үнэлгээ хийхэд "Борхойн зам" ХХК шаардлага хангасан тул гэрээ байгуулсан.</t>
  </si>
  <si>
    <t xml:space="preserve">Замын сангийн дүн </t>
  </si>
  <si>
    <t>Орон нутгийн хөгжлийн сан</t>
  </si>
  <si>
    <t>Замын-Үүд сумын 960 хүүхдийн сургуулийн шинэ барилгын гадна талбай, тохижилтын ажил</t>
  </si>
  <si>
    <t>Сутай Жинст ХХК</t>
  </si>
  <si>
    <t>Тендер шалгаруулалтыг 2025/03/13-ны өдөр нээхэд "Сутай Жинст" ХХК, "Жэй Эм Жи Юу" ХХК-иуд үнийн санал ирүүлж нарийвчилсан үнэлгээ хийхэд "Сутай Жинст" ХХК шаардлага хангасан тул гэрээ байгуулсан.</t>
  </si>
  <si>
    <t>Сайншанд суманд Түрээсийн орон сууц хөтөлбөр хэрэгжүүлэх ажил</t>
  </si>
  <si>
    <t>Тендер шалгаруулалтыг 2025/07/28-ны өдөр нээхэд ороцогч ороогүй. Тендер шалгаруулалтыг 2025/08/22-ны өдөр нээхэд "Гантулга трейд" ХХК үнийн санал ирүүлж нарийвчилсан үнэлгээ хийхэд  "Гантулга трейд" ХХК шалгарч гэрээ байгуулсан.</t>
  </si>
  <si>
    <t>Сайншанд сумын 9 дүгээр цэцэрлэгийн барилгын их засварын ажил</t>
  </si>
  <si>
    <t xml:space="preserve"> "Сутай Жинст" ХХК</t>
  </si>
  <si>
    <t>Тендер шалгаруулалтыг 2025/05/30-ны өдөр нээхэд Дэнжийн цамхаг ХХК,  Хүүшийн гэгээ ХХК,  Массив бау ХХК,  Сутай Жинст ХХК,  ДЭЛГЭР БАЯН ХҮЛЭГ ХХК,  Мандах наран сүлжээ ХХК,  Мандах таун  ХХК-иуд үнийн санал ирүүлж нарийвчилсан үнэлгээ хийхэд "Сутай Жинст" ХХК шалгарч гэрээ байгуулах эрх олгосон.</t>
  </si>
  <si>
    <t>Аймгийн зарим цэцэрлэг, сургуулиудад гал тогооны тоног төхөөрөмж худалдан авах ажил</t>
  </si>
  <si>
    <t>2025-03-14 2025-04-24 2025-06-13</t>
  </si>
  <si>
    <t>Аймгийн цэцэрлэгүүдийн камержуулалтыг сайжруулах ажил</t>
  </si>
  <si>
    <t>2025-02-21 2025-04-10</t>
  </si>
  <si>
    <t>438.579.3</t>
  </si>
  <si>
    <t xml:space="preserve"> Айт Юуор Сервис" ХХК </t>
  </si>
  <si>
    <t>Тендер шалгаруулалтыг 2025/03/14-ний өдөр нээхэд "Виртуал линк" ХХК, "Би И инженеринг" ХХК,  "Сервис зоне" ХХК,  "Оул Эм Эн Жи" ХХК, "Айт юуор сервис" ХХК-иуд үнийн санал ирүүлж нарийвчилсан үнэлгээ хийхэд ТББ-ын шаардлага хангасан тул хүчингүй болгосон. Тендер шалгаруулалтыг 2025/05/05-ны өдөр нээхэд "Сервис зоне" ХХК, "Би И Инженеринг" ХХК, "Айт Юуор Сервис" ХХК-иуд үнийн санал ирүүлж нарийвчилсан үнэлгээ хийхэд Айт Юуор Сервис" ХХК шалгарч гэрээ байгуулсан.</t>
  </si>
  <si>
    <t>Сайншанд сумын 5 дугаар багийн Соёлын төвийн гадна фасад, цонх шинэчлэх ажил</t>
  </si>
  <si>
    <t>2025-03-17  2025-06-23</t>
  </si>
  <si>
    <t>Идум ХХК</t>
  </si>
  <si>
    <t xml:space="preserve">Тендер шалгаруулалтыг 2025/03/17-ны өдөр нээхэд "Хур билиг" ХХК, "Нижуна" ХХК, "Дэнжийн цамхаг" ХХК, "Дэнжийн хүү" ХХК, "Эм Ти Эм Жи" ХХК, "Эргэл хийц" ХХК, "Ривал констракшн" ХХК, "Мандах таун" ХХК, "Идум" ХХК-иуд үнийн санал ирүүлж нарийвчилсан үнэлгээ хийхэд "Эргэл хийц" ХХК шалгарч хариу мэдэгдэл хүргүүлсэн. СЯ-ны гомдол гарсан. Тендер шалгаруулалтыг 2025/06/23-ны өдөр нээхэд"Биндэр алтай оюу" ХХК, "Массив бау" ХХК, "Эргэл хийц" ХХК, "Хур билиг" ХХК, "Мандах таун" ХХК, "Аббадонконстракшн" ХХК, "Силикон арт дизайн" ХХК, "Дэнжийн хүү" ХХК, "Нижуна" ХХК, "Идум" ХХК, Ривал констракшн" ХХК-иуд үнийн санал ирүүлж нарийвчилсан үнэлгээ хийж "Идум" ХХК шалгарч гэрээ байгуулсан.  </t>
  </si>
  <si>
    <t>Сайншанд сумын 2-р сургуулийн арын авто замыг П хэлбэрийн автозамтай холбох ажил</t>
  </si>
  <si>
    <t>Дэлгэр баясах зам ХХК</t>
  </si>
  <si>
    <t xml:space="preserve">Сайншанд сумын 6 дугаар багийн Шинэ зууны гудамжны Офицерийн 80-н айлын   3-н замын уулзвараас Газрын тосны үйлдвэрийн орон сууц хүртэлх 2.0 км хатуу хучилттай автозамын засвар шинэчлэлийн ажил  </t>
  </si>
  <si>
    <t xml:space="preserve">Сайншанд сумын 5-р 58 айлын гадна авто зогсоол, үерийн далан байгуулах ажил </t>
  </si>
  <si>
    <t>Сайншанд сумын 4 дүгээр багт тоглоомын талбай байгуулах ажил</t>
  </si>
  <si>
    <t>"Эгнэгт өрнөх ХХК</t>
  </si>
  <si>
    <t xml:space="preserve">Тендер шалгаруулалтыг 2025/03/31-ний өдөр нээхэд "Айсуй хөгжил" ХХК, "Эгнэгт өрнөх" ХХК, "Сутай жинст" ХХК, "Оквүүд" ХХК, "Мандах таун" ХХК, "Цүн түрүү" ХХК, "Цагаан шонхор элч" ХХК-иуд үнийн санал ирүүлж нарийвчилсан үнэлгээ хийхэд Эгнэгт өрнөх" ХХК ТББ-ын шаардлага хангаж  хариу мэдэгдэл хүргүүлсэн. СЯ-ны гомдол гарсан. СЯны хариу ирж хариу хүргүүлсэн.Эгнэгт өрнөх" ХХК шалгарч гэрээ байгуулсан. </t>
  </si>
  <si>
    <t>Залуус хорооллын орон сууцны гадна фасад /31,32, 36 дугаар байрууд/ засварын ажил</t>
  </si>
  <si>
    <t>Дэлгэр баян хүлэг ХХК</t>
  </si>
  <si>
    <t xml:space="preserve">Тендер шалгаруулалтыг 2025/06/20-ны өдөр нээхэд "Дэнжийн хүү" ХХК, "Цүн түрүү" ХХК, "Дэлгэр баян хүлэг" ХХК, "Аббадон констракшн" ХХК-иуд үнийн санал ирүүлж нарийвчилсан үнэлгээ хийж "Дэлгэр баян хүлэг" ХХК шалгарч гэрээ байгуулсан. </t>
  </si>
  <si>
    <t>Сайншанд сумын 2 дугаар багт цэвэршүүлсэн ус түгээх төв байгуулах ажил</t>
  </si>
  <si>
    <t>Баялаг говь ХХК</t>
  </si>
  <si>
    <t>Тендер шалгаруулалтыг 2025/03/25-ны өдөр нээхэд "Баялаг говь" ХХК үнийн санал ирүүлж нарийвчилсан үнэлгээ хийхэд ТББ шаардлага хангасан тул гэрээ байгуулсан.</t>
  </si>
  <si>
    <t xml:space="preserve">ОНХСангийн дүн </t>
  </si>
  <si>
    <t>НИЙТ ХӨРӨНГӨ ОРУУЛАЛТЫН ДҮН</t>
  </si>
  <si>
    <t xml:space="preserve"> </t>
  </si>
  <si>
    <r>
      <t>Тендер шалгаруулалтыг 2025/05/12-ны өдөр нээхэд 1-р багцад 11 оролцогч, 2-р багцад 4 оролцогч, 3-р багцад 10 оролцогч, 4-р багцад 2 оролцогч үнийн санал ирүүлж нарийвчилсан үнэлгээ хийж 1, 2, 3-р  багцад гэрээ байгуулах эрх олгосон.  4-р багц хүчингүй болсон.</t>
    </r>
    <r>
      <rPr>
        <sz val="10"/>
        <color rgb="FFFF0000"/>
        <rFont val="Arial"/>
        <family val="2"/>
      </rPr>
      <t xml:space="preserve"> </t>
    </r>
    <r>
      <rPr>
        <sz val="10"/>
        <rFont val="Arial"/>
        <family val="2"/>
      </rPr>
      <t>Тендер шалгаруулалтыг 2025/07/07-ны өдөр нээхэд  оролцогч ороогүй. Тендер шалгаруулалтыг 2025/09/04-ний өдөр нээхэд "Намуун хишиг далай" ХХК үнийн санал ирүүлж гэрээ байгуулсан.</t>
    </r>
  </si>
  <si>
    <t>1-р багц "Асанга билгэх" ХХК, 2-р багц "Голден хоул" ХХК, 3-р багц "Хоча трейд" ХХК, 4-р багц Намуун хишиг далай" ХХК</t>
  </si>
  <si>
    <t>Гэрээ байгуулсан.</t>
  </si>
  <si>
    <t>Тендер шалгаруулалтыг 2025/09/05-ны өдөр нээнэ. Өөрчлөлтийн хүсэлт гаргасан.</t>
  </si>
  <si>
    <t>1, 2-р багцад "Чиглэл" ХХК</t>
  </si>
  <si>
    <t>Тендер шалгаруулалтыг 2025/04/24-ний өдөр нээхэд 1-р багцад "Чиглэл" ХХК, 2-р багцад "Дэвших оргил баялаг" ХХК, "Номин сувд" ХХК, "Чиглэл" ХХК, "Дольфин партнеррс" ХХК-иуд үнийн санал ирүүлж нарийвчилсан үнэлгээ хийхэд 1, 2-р багцад ТББ-ын шаардлага хангаагүй тул хүчингүй болгосон.Тендер шалгаруулалтыг 2025/06/13-ны өдөр нээхэд Багц 01-т "Чиглэл" ХХК, " Багц-02-т "Чиглэл" ХХК, "Сод ялгуун чин саран" ХХК, "Дэлгэр ган майнд" ХХК, "Тулга төхөөрөмж" ХХК-иуд үнийн санал ирүүлж нарийвчилсан үнэлгээ хийхэд 1-р багц хүчингүй болсон. 2-р багцад "Чиглэл" ХХК шалгарч гэрээ байгуулсан. Тендер шалгаруулалтын 1-р багцыг 2025/08/28-ны өдөр нээхэд "Чиглэл" ХХК үнийн санад ирүүлж нарийвчилсан үнэлгээ хийж "Чиглэл" ХХК шалгарч гэрээ байгуулсан.</t>
  </si>
  <si>
    <t>Тендер шалгаруулалтыг  2025/06/20-ны өдөр нээхэд "Дэлгэр баясах зам" ХХК, "Чанар хийц" ХХК-иуд үнийн санал ирүүлж нарийвчилсан үнэлгээ хийж  "Дэлгэр баясах зам" ХХК шалгарч гэрээ байгуулсан.</t>
  </si>
  <si>
    <t>Тендер шалгаруулалтыг 2025/09/02-ны өдөр нээхэд "Дэлгэрбаясах зам" ХХК, "Нано-Экологи" ХХК-иуд үнийн санал ирүүлж нарийвчилсан үнэлгээ хийхэд "Дэлгэрбаясах зам" ХХК шалгарч гэрээ байгуулсан.</t>
  </si>
  <si>
    <t>Тендер шалгаруулалтыг 2025/07/23-ны өдөр нээхэд "Дэлгэр баясах зам" ХХК үнийн санал ирүүлж нарийвчилсан үнэлгээ хийхэд ТББ-ын шаардлага хангасан тул гэрээ байгуулсан.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</si>
</sst>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yyyy\-mm\-dd;@"/>
    <numFmt numFmtId="166" formatCode="_(* #,##0_);_(* \(#,##0\);_(* &quot;-&quot;??_);_(@_)"/>
  </numFmts>
  <fonts count="9"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b/>
      <sz val="10"/>
      <color theme="1"/>
      <name val="Arial"/>
      <family val="2"/>
    </font>
    <font>
      <sz val="10"/>
      <color rgb="FF0000FF"/>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2" fillId="0" borderId="0" xfId="0" applyFont="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2" xfId="1"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3" fillId="3" borderId="2" xfId="0" applyFont="1" applyFill="1" applyBorder="1"/>
    <xf numFmtId="0" fontId="2" fillId="3" borderId="2" xfId="0" applyFont="1" applyFill="1" applyBorder="1" applyAlignment="1">
      <alignment horizontal="left" vertical="center"/>
    </xf>
    <xf numFmtId="0" fontId="3" fillId="3" borderId="2" xfId="0" applyFont="1" applyFill="1" applyBorder="1" applyAlignment="1">
      <alignment vertical="center"/>
    </xf>
    <xf numFmtId="0" fontId="3" fillId="0" borderId="0" xfId="0" applyFont="1" applyAlignment="1">
      <alignment vertical="center"/>
    </xf>
    <xf numFmtId="0" fontId="3" fillId="0" borderId="2" xfId="0" applyFont="1" applyBorder="1" applyAlignment="1">
      <alignment horizontal="center" vertical="center"/>
    </xf>
    <xf numFmtId="0" fontId="3" fillId="2" borderId="2" xfId="0" applyFont="1" applyFill="1" applyBorder="1" applyAlignment="1">
      <alignment horizontal="left" vertical="center" wrapText="1"/>
    </xf>
    <xf numFmtId="164" fontId="3" fillId="0" borderId="2" xfId="0" applyNumberFormat="1" applyFont="1" applyBorder="1" applyAlignment="1">
      <alignment horizontal="right" vertical="center" wrapText="1"/>
    </xf>
    <xf numFmtId="164" fontId="3" fillId="0" borderId="2" xfId="0" applyNumberFormat="1" applyFont="1" applyBorder="1" applyAlignment="1">
      <alignment vertical="center" wrapText="1"/>
    </xf>
    <xf numFmtId="165" fontId="3" fillId="2" borderId="2"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xf>
    <xf numFmtId="0" fontId="3" fillId="2" borderId="4" xfId="0" applyFont="1" applyFill="1" applyBorder="1" applyAlignment="1">
      <alignment vertical="center" wrapText="1"/>
    </xf>
    <xf numFmtId="0" fontId="3" fillId="2" borderId="2" xfId="0" applyFont="1" applyFill="1" applyBorder="1" applyAlignment="1">
      <alignment horizontal="center" vertical="center"/>
    </xf>
    <xf numFmtId="164" fontId="3" fillId="2" borderId="2" xfId="1" applyNumberFormat="1" applyFont="1" applyFill="1" applyBorder="1" applyAlignment="1">
      <alignment horizontal="right" vertical="center" wrapText="1"/>
    </xf>
    <xf numFmtId="164" fontId="3" fillId="2" borderId="2" xfId="1" applyNumberFormat="1" applyFont="1" applyFill="1" applyBorder="1" applyAlignment="1">
      <alignment vertical="center" wrapText="1"/>
    </xf>
    <xf numFmtId="165" fontId="3" fillId="2" borderId="2" xfId="0" applyNumberFormat="1" applyFont="1" applyFill="1" applyBorder="1" applyAlignment="1">
      <alignment horizontal="center" vertical="center"/>
    </xf>
    <xf numFmtId="0" fontId="3" fillId="2" borderId="0" xfId="0" applyFont="1" applyFill="1"/>
    <xf numFmtId="0" fontId="3"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166" fontId="4" fillId="2" borderId="2" xfId="0" applyNumberFormat="1" applyFont="1" applyFill="1" applyBorder="1" applyAlignment="1">
      <alignment horizontal="right" vertical="center" wrapText="1"/>
    </xf>
    <xf numFmtId="16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3" fillId="0" borderId="2" xfId="0" applyFont="1" applyBorder="1" applyAlignment="1">
      <alignment horizontal="center" wrapText="1"/>
    </xf>
    <xf numFmtId="164" fontId="3" fillId="2" borderId="2" xfId="0" applyNumberFormat="1" applyFont="1" applyFill="1" applyBorder="1" applyAlignment="1">
      <alignment horizontal="right" vertical="center" wrapText="1"/>
    </xf>
    <xf numFmtId="0" fontId="3" fillId="2" borderId="0" xfId="0" applyFont="1" applyFill="1" applyAlignment="1">
      <alignment vertical="center"/>
    </xf>
    <xf numFmtId="0" fontId="3" fillId="0" borderId="4" xfId="0" applyFont="1" applyBorder="1" applyAlignment="1">
      <alignment vertical="center" wrapText="1"/>
    </xf>
    <xf numFmtId="164" fontId="3" fillId="0" borderId="2" xfId="1" applyNumberFormat="1" applyFont="1" applyFill="1" applyBorder="1" applyAlignment="1">
      <alignment horizontal="right" vertical="center" wrapText="1"/>
    </xf>
    <xf numFmtId="164" fontId="3" fillId="0" borderId="2" xfId="1" applyNumberFormat="1" applyFont="1" applyFill="1" applyBorder="1" applyAlignment="1">
      <alignment vertical="center" wrapText="1"/>
    </xf>
    <xf numFmtId="0" fontId="3" fillId="2" borderId="2" xfId="0" applyFont="1" applyFill="1" applyBorder="1"/>
    <xf numFmtId="0" fontId="3" fillId="0" borderId="2" xfId="0" applyFont="1" applyBorder="1" applyAlignment="1">
      <alignment vertical="center" wrapText="1"/>
    </xf>
    <xf numFmtId="0" fontId="3" fillId="2" borderId="4" xfId="0" applyFont="1" applyFill="1" applyBorder="1" applyAlignment="1">
      <alignment horizontal="left" vertical="center" wrapText="1"/>
    </xf>
    <xf numFmtId="0" fontId="3" fillId="0" borderId="2" xfId="0" applyFont="1" applyBorder="1"/>
    <xf numFmtId="0" fontId="2" fillId="0" borderId="2" xfId="0" applyFont="1" applyBorder="1" applyAlignment="1">
      <alignment horizontal="center" vertical="center"/>
    </xf>
    <xf numFmtId="0" fontId="6" fillId="0" borderId="2" xfId="0" applyFont="1" applyBorder="1" applyAlignment="1">
      <alignment horizontal="center" vertical="center"/>
    </xf>
    <xf numFmtId="16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xf>
    <xf numFmtId="0" fontId="2" fillId="0" borderId="0" xfId="0" applyFont="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165" fontId="3" fillId="3" borderId="2" xfId="0" applyNumberFormat="1" applyFont="1" applyFill="1" applyBorder="1" applyAlignment="1">
      <alignment horizontal="center" vertical="center"/>
    </xf>
    <xf numFmtId="164" fontId="6" fillId="0" borderId="2" xfId="0" applyNumberFormat="1" applyFont="1" applyBorder="1" applyAlignment="1">
      <alignment horizontal="center" vertical="center" wrapText="1"/>
    </xf>
    <xf numFmtId="0" fontId="2" fillId="3" borderId="0" xfId="0" applyFont="1" applyFill="1" applyAlignment="1">
      <alignment horizontal="center" vertical="center"/>
    </xf>
    <xf numFmtId="0" fontId="2" fillId="3" borderId="2" xfId="0" applyFont="1" applyFill="1" applyBorder="1" applyAlignment="1">
      <alignment vertical="center"/>
    </xf>
    <xf numFmtId="0" fontId="4" fillId="2" borderId="2" xfId="0" applyFont="1" applyFill="1" applyBorder="1" applyAlignment="1">
      <alignment horizontal="left" vertical="center" wrapText="1"/>
    </xf>
    <xf numFmtId="0" fontId="4" fillId="0" borderId="2" xfId="0" applyFont="1" applyBorder="1" applyAlignment="1">
      <alignment horizontal="center" vertical="center"/>
    </xf>
    <xf numFmtId="164" fontId="4" fillId="2" borderId="2" xfId="0" applyNumberFormat="1" applyFont="1" applyFill="1" applyBorder="1" applyAlignment="1">
      <alignment horizontal="right" vertical="center" wrapText="1"/>
    </xf>
    <xf numFmtId="165" fontId="4" fillId="2" borderId="2" xfId="0" applyNumberFormat="1" applyFont="1" applyFill="1" applyBorder="1" applyAlignment="1">
      <alignment horizontal="center" vertical="center"/>
    </xf>
    <xf numFmtId="165" fontId="4" fillId="0" borderId="2" xfId="0" applyNumberFormat="1" applyFont="1" applyBorder="1" applyAlignment="1">
      <alignment horizontal="center" vertical="center"/>
    </xf>
    <xf numFmtId="165" fontId="4"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43" fontId="4" fillId="0" borderId="2" xfId="0" applyNumberFormat="1" applyFont="1" applyBorder="1" applyAlignment="1">
      <alignment horizontal="center" vertical="center" wrapText="1"/>
    </xf>
    <xf numFmtId="0" fontId="4" fillId="0" borderId="0" xfId="0" applyFon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164" fontId="2" fillId="2" borderId="2" xfId="1" applyNumberFormat="1" applyFont="1" applyFill="1" applyBorder="1" applyAlignment="1">
      <alignment horizontal="center" vertical="center"/>
    </xf>
    <xf numFmtId="0" fontId="2" fillId="3" borderId="2" xfId="0" applyFont="1" applyFill="1" applyBorder="1" applyAlignment="1">
      <alignment horizontal="left" vertical="center" wrapText="1"/>
    </xf>
    <xf numFmtId="43" fontId="3" fillId="3" borderId="2" xfId="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4" fillId="0" borderId="2" xfId="0" applyFont="1" applyBorder="1" applyAlignment="1">
      <alignment horizontal="left" vertical="center" wrapText="1"/>
    </xf>
    <xf numFmtId="164" fontId="4" fillId="0" borderId="2"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4" xfId="0" applyFont="1" applyBorder="1" applyAlignment="1">
      <alignment vertical="center" wrapText="1"/>
    </xf>
    <xf numFmtId="164" fontId="4" fillId="2" borderId="2" xfId="1" applyNumberFormat="1" applyFont="1" applyFill="1" applyBorder="1" applyAlignment="1">
      <alignment horizontal="right"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6" fillId="0" borderId="2" xfId="0" applyFont="1" applyBorder="1" applyAlignment="1">
      <alignment horizontal="center" vertical="center" wrapText="1"/>
    </xf>
    <xf numFmtId="164" fontId="6" fillId="0" borderId="2" xfId="1" applyNumberFormat="1" applyFont="1" applyFill="1" applyBorder="1" applyAlignment="1">
      <alignment horizontal="center" vertical="center" wrapText="1"/>
    </xf>
    <xf numFmtId="0" fontId="3" fillId="0" borderId="2" xfId="0" applyFont="1" applyBorder="1" applyAlignment="1">
      <alignment horizontal="center"/>
    </xf>
    <xf numFmtId="164" fontId="2" fillId="0" borderId="2" xfId="0" applyNumberFormat="1" applyFont="1" applyBorder="1" applyAlignment="1">
      <alignment wrapText="1"/>
    </xf>
    <xf numFmtId="0" fontId="3" fillId="0" borderId="0" xfId="0" applyFont="1" applyAlignment="1">
      <alignment wrapText="1"/>
    </xf>
    <xf numFmtId="0" fontId="8" fillId="0" borderId="0" xfId="0" applyFont="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164" fontId="3" fillId="2" borderId="1" xfId="1" applyNumberFormat="1" applyFont="1" applyFill="1" applyBorder="1" applyAlignment="1">
      <alignment horizontal="center" wrapText="1"/>
    </xf>
    <xf numFmtId="164" fontId="3" fillId="2" borderId="3" xfId="1" applyNumberFormat="1" applyFont="1" applyFill="1" applyBorder="1" applyAlignment="1">
      <alignment horizontal="center" wrapText="1"/>
    </xf>
    <xf numFmtId="164" fontId="3" fillId="0" borderId="1" xfId="1" applyNumberFormat="1" applyFont="1" applyBorder="1" applyAlignment="1">
      <alignment horizontal="center" vertical="center" wrapText="1"/>
    </xf>
    <xf numFmtId="164" fontId="3" fillId="0" borderId="3" xfId="1" applyNumberFormat="1" applyFont="1" applyBorder="1" applyAlignment="1">
      <alignment horizontal="center" vertical="center" wrapText="1"/>
    </xf>
    <xf numFmtId="0" fontId="2" fillId="3" borderId="2" xfId="0" applyFont="1" applyFill="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2"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164" fontId="3" fillId="0" borderId="3" xfId="1"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3FB6-2D09-486C-8D1A-481C0824C920}">
  <dimension ref="A2:P82"/>
  <sheetViews>
    <sheetView tabSelected="1" workbookViewId="0">
      <selection activeCell="L82" sqref="L82"/>
    </sheetView>
  </sheetViews>
  <sheetFormatPr defaultRowHeight="12.75" x14ac:dyDescent="0.2"/>
  <cols>
    <col min="1" max="1" width="4.140625" style="2" customWidth="1"/>
    <col min="2" max="2" width="43.28515625" style="2" customWidth="1"/>
    <col min="3" max="3" width="5.7109375" style="2" customWidth="1"/>
    <col min="4" max="4" width="6.140625" style="2" customWidth="1"/>
    <col min="5" max="5" width="12.7109375" style="83" customWidth="1"/>
    <col min="6" max="6" width="13.7109375" style="2" customWidth="1"/>
    <col min="7" max="7" width="12.42578125" style="2" customWidth="1"/>
    <col min="8" max="8" width="10.5703125" style="2" customWidth="1"/>
    <col min="9" max="9" width="10.140625" style="2" bestFit="1" customWidth="1"/>
    <col min="10" max="10" width="10.140625" style="2" customWidth="1"/>
    <col min="11" max="11" width="13.140625" style="2" customWidth="1"/>
    <col min="12" max="12" width="14.140625" style="2" customWidth="1"/>
    <col min="13" max="13" width="38.85546875" style="2" customWidth="1"/>
    <col min="14" max="14" width="13" style="2" customWidth="1"/>
    <col min="15" max="15" width="14.140625" style="2" customWidth="1"/>
    <col min="16" max="16" width="13.5703125" style="2" customWidth="1"/>
    <col min="17" max="16384" width="9.140625" style="2"/>
  </cols>
  <sheetData>
    <row r="2" spans="1:16" ht="25.5" customHeight="1" x14ac:dyDescent="0.2">
      <c r="A2" s="94" t="s">
        <v>0</v>
      </c>
      <c r="B2" s="94"/>
      <c r="C2" s="94"/>
      <c r="D2" s="94"/>
      <c r="E2" s="94"/>
      <c r="F2" s="94"/>
      <c r="G2" s="94"/>
      <c r="H2" s="94"/>
      <c r="I2" s="94"/>
      <c r="J2" s="94"/>
      <c r="K2" s="94"/>
      <c r="L2" s="94"/>
      <c r="M2" s="94"/>
    </row>
    <row r="3" spans="1:16" ht="17.25" customHeight="1" x14ac:dyDescent="0.2">
      <c r="A3" s="1"/>
      <c r="B3" s="1"/>
      <c r="C3" s="1"/>
      <c r="D3" s="1"/>
      <c r="E3" s="1"/>
      <c r="F3" s="1"/>
      <c r="G3" s="1"/>
    </row>
    <row r="4" spans="1:16" ht="26.25" customHeight="1" x14ac:dyDescent="0.2">
      <c r="A4" s="95" t="s">
        <v>1</v>
      </c>
      <c r="B4" s="97" t="s">
        <v>2</v>
      </c>
      <c r="C4" s="99" t="s">
        <v>3</v>
      </c>
      <c r="D4" s="99"/>
      <c r="E4" s="100" t="s">
        <v>4</v>
      </c>
      <c r="F4" s="101" t="s">
        <v>5</v>
      </c>
      <c r="G4" s="102" t="s">
        <v>6</v>
      </c>
      <c r="H4" s="89" t="s">
        <v>7</v>
      </c>
      <c r="I4" s="89" t="s">
        <v>8</v>
      </c>
      <c r="J4" s="85" t="s">
        <v>9</v>
      </c>
      <c r="K4" s="85" t="s">
        <v>10</v>
      </c>
      <c r="L4" s="87" t="s">
        <v>11</v>
      </c>
      <c r="M4" s="89" t="s">
        <v>12</v>
      </c>
    </row>
    <row r="5" spans="1:16" ht="18" customHeight="1" x14ac:dyDescent="0.2">
      <c r="A5" s="96"/>
      <c r="B5" s="98"/>
      <c r="C5" s="4" t="s">
        <v>13</v>
      </c>
      <c r="D5" s="4" t="s">
        <v>14</v>
      </c>
      <c r="E5" s="100"/>
      <c r="F5" s="101"/>
      <c r="G5" s="103"/>
      <c r="H5" s="90"/>
      <c r="I5" s="90"/>
      <c r="J5" s="86"/>
      <c r="K5" s="86"/>
      <c r="L5" s="88"/>
      <c r="M5" s="90"/>
    </row>
    <row r="6" spans="1:16" ht="15.75" customHeight="1" x14ac:dyDescent="0.2">
      <c r="A6" s="7"/>
      <c r="B6" s="8" t="s">
        <v>15</v>
      </c>
      <c r="C6" s="9"/>
      <c r="D6" s="9"/>
      <c r="E6" s="10"/>
      <c r="F6" s="10"/>
      <c r="G6" s="10"/>
      <c r="H6" s="11"/>
      <c r="I6" s="11"/>
      <c r="J6" s="11"/>
      <c r="K6" s="11"/>
      <c r="L6" s="11"/>
      <c r="M6" s="11"/>
    </row>
    <row r="7" spans="1:16" s="14" customFormat="1" ht="16.5" customHeight="1" x14ac:dyDescent="0.25">
      <c r="A7" s="91" t="s">
        <v>16</v>
      </c>
      <c r="B7" s="91"/>
      <c r="C7" s="91"/>
      <c r="D7" s="91"/>
      <c r="E7" s="91"/>
      <c r="F7" s="91"/>
      <c r="G7" s="12"/>
      <c r="H7" s="13"/>
      <c r="I7" s="13"/>
      <c r="J7" s="13"/>
      <c r="K7" s="13"/>
      <c r="L7" s="13"/>
      <c r="M7" s="13"/>
    </row>
    <row r="8" spans="1:16" ht="57.75" customHeight="1" x14ac:dyDescent="0.2">
      <c r="A8" s="15">
        <v>1</v>
      </c>
      <c r="B8" s="16" t="s">
        <v>17</v>
      </c>
      <c r="C8" s="15">
        <v>2025</v>
      </c>
      <c r="D8" s="15">
        <v>2025</v>
      </c>
      <c r="E8" s="17">
        <v>100000</v>
      </c>
      <c r="F8" s="18">
        <v>100000</v>
      </c>
      <c r="G8" s="19">
        <v>45758</v>
      </c>
      <c r="H8" s="20">
        <v>45761</v>
      </c>
      <c r="I8" s="20">
        <v>45783</v>
      </c>
      <c r="J8" s="20">
        <v>45799</v>
      </c>
      <c r="K8" s="5">
        <v>100000</v>
      </c>
      <c r="L8" s="4" t="s">
        <v>18</v>
      </c>
      <c r="M8" s="4" t="s">
        <v>19</v>
      </c>
    </row>
    <row r="9" spans="1:16" s="26" customFormat="1" ht="150.75" customHeight="1" x14ac:dyDescent="0.2">
      <c r="A9" s="15">
        <v>2</v>
      </c>
      <c r="B9" s="21" t="s">
        <v>20</v>
      </c>
      <c r="C9" s="22">
        <v>2025</v>
      </c>
      <c r="D9" s="22">
        <v>2025</v>
      </c>
      <c r="E9" s="23">
        <v>432300</v>
      </c>
      <c r="F9" s="24">
        <v>432300</v>
      </c>
      <c r="G9" s="19">
        <v>45684</v>
      </c>
      <c r="H9" s="19" t="s">
        <v>21</v>
      </c>
      <c r="I9" s="25">
        <v>45726</v>
      </c>
      <c r="J9" s="25">
        <v>45744</v>
      </c>
      <c r="K9" s="24">
        <v>413001.5</v>
      </c>
      <c r="L9" s="4" t="s">
        <v>22</v>
      </c>
      <c r="M9" s="4" t="s">
        <v>23</v>
      </c>
    </row>
    <row r="10" spans="1:16" ht="150" customHeight="1" x14ac:dyDescent="0.2">
      <c r="A10" s="15">
        <v>3</v>
      </c>
      <c r="B10" s="27" t="s">
        <v>24</v>
      </c>
      <c r="C10" s="15">
        <v>2025</v>
      </c>
      <c r="D10" s="15">
        <v>2025</v>
      </c>
      <c r="E10" s="17">
        <v>160000</v>
      </c>
      <c r="F10" s="18">
        <v>160000</v>
      </c>
      <c r="G10" s="19">
        <v>45684</v>
      </c>
      <c r="H10" s="28" t="s">
        <v>25</v>
      </c>
      <c r="I10" s="28" t="s">
        <v>26</v>
      </c>
      <c r="J10" s="20">
        <v>45758</v>
      </c>
      <c r="K10" s="18">
        <v>155000</v>
      </c>
      <c r="L10" s="29" t="s">
        <v>27</v>
      </c>
      <c r="M10" s="29" t="s">
        <v>28</v>
      </c>
    </row>
    <row r="11" spans="1:16" s="26" customFormat="1" ht="165.75" customHeight="1" x14ac:dyDescent="0.2">
      <c r="A11" s="15">
        <v>4</v>
      </c>
      <c r="B11" s="21" t="s">
        <v>29</v>
      </c>
      <c r="C11" s="22">
        <v>2025</v>
      </c>
      <c r="D11" s="22">
        <v>2025</v>
      </c>
      <c r="E11" s="23">
        <v>110000</v>
      </c>
      <c r="F11" s="24">
        <v>110000</v>
      </c>
      <c r="G11" s="19">
        <v>45680</v>
      </c>
      <c r="H11" s="28" t="s">
        <v>30</v>
      </c>
      <c r="I11" s="20">
        <v>45706</v>
      </c>
      <c r="J11" s="28" t="s">
        <v>31</v>
      </c>
      <c r="K11" s="30">
        <v>108500000</v>
      </c>
      <c r="L11" s="29" t="s">
        <v>32</v>
      </c>
      <c r="M11" s="4" t="s">
        <v>33</v>
      </c>
    </row>
    <row r="12" spans="1:16" ht="131.25" customHeight="1" x14ac:dyDescent="0.2">
      <c r="A12" s="15">
        <v>5</v>
      </c>
      <c r="B12" s="16" t="s">
        <v>34</v>
      </c>
      <c r="C12" s="15">
        <v>2025</v>
      </c>
      <c r="D12" s="15">
        <v>2025</v>
      </c>
      <c r="E12" s="17">
        <v>140000</v>
      </c>
      <c r="F12" s="18">
        <v>140000</v>
      </c>
      <c r="G12" s="19">
        <v>45714</v>
      </c>
      <c r="H12" s="28" t="s">
        <v>35</v>
      </c>
      <c r="I12" s="20">
        <v>45740</v>
      </c>
      <c r="J12" s="20">
        <v>45778</v>
      </c>
      <c r="K12" s="31">
        <v>135000</v>
      </c>
      <c r="L12" s="4" t="s">
        <v>18</v>
      </c>
      <c r="M12" s="4" t="s">
        <v>36</v>
      </c>
    </row>
    <row r="13" spans="1:16" ht="154.5" customHeight="1" x14ac:dyDescent="0.2">
      <c r="A13" s="15">
        <v>6</v>
      </c>
      <c r="B13" s="32" t="s">
        <v>37</v>
      </c>
      <c r="C13" s="15">
        <v>2025</v>
      </c>
      <c r="D13" s="15">
        <v>2025</v>
      </c>
      <c r="E13" s="17">
        <v>750000</v>
      </c>
      <c r="F13" s="18">
        <v>750000</v>
      </c>
      <c r="G13" s="19">
        <v>45763</v>
      </c>
      <c r="H13" s="20">
        <v>45765</v>
      </c>
      <c r="I13" s="20">
        <v>45789</v>
      </c>
      <c r="J13" s="20">
        <v>45807</v>
      </c>
      <c r="K13" s="18">
        <v>750000</v>
      </c>
      <c r="L13" s="29" t="s">
        <v>185</v>
      </c>
      <c r="M13" s="29" t="s">
        <v>184</v>
      </c>
      <c r="N13" s="14" t="s">
        <v>38</v>
      </c>
      <c r="O13" s="14" t="s">
        <v>39</v>
      </c>
      <c r="P13" s="14" t="s">
        <v>40</v>
      </c>
    </row>
    <row r="14" spans="1:16" ht="141" customHeight="1" x14ac:dyDescent="0.2">
      <c r="A14" s="15">
        <v>7</v>
      </c>
      <c r="B14" s="16" t="s">
        <v>41</v>
      </c>
      <c r="C14" s="15">
        <v>2025</v>
      </c>
      <c r="D14" s="15">
        <v>2025</v>
      </c>
      <c r="E14" s="17">
        <v>120000</v>
      </c>
      <c r="F14" s="18">
        <v>120000</v>
      </c>
      <c r="G14" s="19">
        <v>45684</v>
      </c>
      <c r="H14" s="28" t="s">
        <v>42</v>
      </c>
      <c r="I14" s="28" t="s">
        <v>43</v>
      </c>
      <c r="J14" s="20">
        <v>45778</v>
      </c>
      <c r="K14" s="31">
        <v>118000</v>
      </c>
      <c r="L14" s="29" t="s">
        <v>18</v>
      </c>
      <c r="M14" s="29" t="s">
        <v>44</v>
      </c>
    </row>
    <row r="15" spans="1:16" ht="176.25" customHeight="1" x14ac:dyDescent="0.2">
      <c r="A15" s="15">
        <v>8</v>
      </c>
      <c r="B15" s="16" t="s">
        <v>45</v>
      </c>
      <c r="C15" s="15">
        <v>2025</v>
      </c>
      <c r="D15" s="22">
        <v>2025</v>
      </c>
      <c r="E15" s="23">
        <v>1124031</v>
      </c>
      <c r="F15" s="24">
        <v>1124031</v>
      </c>
      <c r="G15" s="19">
        <v>45674</v>
      </c>
      <c r="H15" s="28" t="s">
        <v>46</v>
      </c>
      <c r="I15" s="20">
        <v>45705</v>
      </c>
      <c r="J15" s="20">
        <v>45728</v>
      </c>
      <c r="K15" s="24">
        <v>1062792.8</v>
      </c>
      <c r="L15" s="29" t="s">
        <v>47</v>
      </c>
      <c r="M15" s="29" t="s">
        <v>48</v>
      </c>
    </row>
    <row r="16" spans="1:16" ht="59.25" customHeight="1" x14ac:dyDescent="0.2">
      <c r="A16" s="15">
        <v>9</v>
      </c>
      <c r="B16" s="27" t="s">
        <v>49</v>
      </c>
      <c r="C16" s="15">
        <v>2025</v>
      </c>
      <c r="D16" s="15">
        <v>2025</v>
      </c>
      <c r="E16" s="17">
        <v>110000</v>
      </c>
      <c r="F16" s="18">
        <v>110000</v>
      </c>
      <c r="G16" s="19">
        <v>45758</v>
      </c>
      <c r="H16" s="20">
        <v>45761</v>
      </c>
      <c r="I16" s="20">
        <v>45783</v>
      </c>
      <c r="J16" s="20">
        <v>45799</v>
      </c>
      <c r="K16" s="18">
        <v>108000</v>
      </c>
      <c r="L16" s="4" t="s">
        <v>18</v>
      </c>
      <c r="M16" s="4" t="s">
        <v>19</v>
      </c>
    </row>
    <row r="17" spans="1:13" ht="108" customHeight="1" x14ac:dyDescent="0.2">
      <c r="A17" s="15">
        <v>10</v>
      </c>
      <c r="B17" s="27" t="s">
        <v>50</v>
      </c>
      <c r="C17" s="15">
        <v>2025</v>
      </c>
      <c r="D17" s="15">
        <v>2025</v>
      </c>
      <c r="E17" s="17">
        <v>100000</v>
      </c>
      <c r="F17" s="18">
        <v>100000</v>
      </c>
      <c r="G17" s="19">
        <v>45708</v>
      </c>
      <c r="H17" s="28" t="s">
        <v>51</v>
      </c>
      <c r="I17" s="28" t="s">
        <v>52</v>
      </c>
      <c r="J17" s="28" t="s">
        <v>52</v>
      </c>
      <c r="K17" s="18">
        <v>100000</v>
      </c>
      <c r="L17" s="4" t="s">
        <v>53</v>
      </c>
      <c r="M17" s="4" t="s">
        <v>54</v>
      </c>
    </row>
    <row r="18" spans="1:13" ht="51" customHeight="1" x14ac:dyDescent="0.2">
      <c r="A18" s="15">
        <v>11</v>
      </c>
      <c r="B18" s="27" t="s">
        <v>55</v>
      </c>
      <c r="C18" s="15">
        <v>2025</v>
      </c>
      <c r="D18" s="15">
        <v>2025</v>
      </c>
      <c r="E18" s="17">
        <v>120000</v>
      </c>
      <c r="F18" s="18">
        <v>120000</v>
      </c>
      <c r="G18" s="19">
        <v>45758</v>
      </c>
      <c r="H18" s="20">
        <v>45761</v>
      </c>
      <c r="I18" s="20">
        <v>45783</v>
      </c>
      <c r="J18" s="20">
        <v>45799</v>
      </c>
      <c r="K18" s="18">
        <v>118000</v>
      </c>
      <c r="L18" s="4" t="s">
        <v>53</v>
      </c>
      <c r="M18" s="33" t="s">
        <v>19</v>
      </c>
    </row>
    <row r="19" spans="1:13" s="35" customFormat="1" ht="104.25" customHeight="1" x14ac:dyDescent="0.25">
      <c r="A19" s="15">
        <v>12</v>
      </c>
      <c r="B19" s="16" t="s">
        <v>56</v>
      </c>
      <c r="C19" s="22">
        <v>2025</v>
      </c>
      <c r="D19" s="22">
        <v>2025</v>
      </c>
      <c r="E19" s="34">
        <v>354675</v>
      </c>
      <c r="F19" s="34">
        <v>354675</v>
      </c>
      <c r="G19" s="19">
        <v>45810</v>
      </c>
      <c r="H19" s="25">
        <v>45811</v>
      </c>
      <c r="I19" s="25">
        <v>45832</v>
      </c>
      <c r="J19" s="25">
        <v>45846</v>
      </c>
      <c r="K19" s="31">
        <v>347476.5</v>
      </c>
      <c r="L19" s="29" t="s">
        <v>57</v>
      </c>
      <c r="M19" s="29" t="s">
        <v>58</v>
      </c>
    </row>
    <row r="20" spans="1:13" ht="57" customHeight="1" x14ac:dyDescent="0.2">
      <c r="A20" s="15">
        <v>13</v>
      </c>
      <c r="B20" s="27" t="s">
        <v>59</v>
      </c>
      <c r="C20" s="15">
        <v>2025</v>
      </c>
      <c r="D20" s="15">
        <v>2025</v>
      </c>
      <c r="E20" s="17">
        <v>120000</v>
      </c>
      <c r="F20" s="18">
        <v>120000</v>
      </c>
      <c r="G20" s="19">
        <v>45758</v>
      </c>
      <c r="H20" s="20">
        <v>45761</v>
      </c>
      <c r="I20" s="20">
        <v>45783</v>
      </c>
      <c r="J20" s="20">
        <v>45799</v>
      </c>
      <c r="K20" s="18">
        <v>119000</v>
      </c>
      <c r="L20" s="4" t="s">
        <v>53</v>
      </c>
      <c r="M20" s="33" t="s">
        <v>19</v>
      </c>
    </row>
    <row r="21" spans="1:13" ht="145.5" customHeight="1" x14ac:dyDescent="0.2">
      <c r="A21" s="15">
        <v>14</v>
      </c>
      <c r="B21" s="36" t="s">
        <v>60</v>
      </c>
      <c r="C21" s="15">
        <v>2025</v>
      </c>
      <c r="D21" s="15">
        <v>2025</v>
      </c>
      <c r="E21" s="37">
        <v>750000</v>
      </c>
      <c r="F21" s="38">
        <v>750000</v>
      </c>
      <c r="G21" s="25">
        <v>45684</v>
      </c>
      <c r="H21" s="20">
        <v>45701</v>
      </c>
      <c r="I21" s="20">
        <v>45726</v>
      </c>
      <c r="J21" s="20">
        <v>45736</v>
      </c>
      <c r="K21" s="38">
        <v>750000</v>
      </c>
      <c r="L21" s="4" t="s">
        <v>61</v>
      </c>
      <c r="M21" s="4" t="s">
        <v>62</v>
      </c>
    </row>
    <row r="22" spans="1:13" s="26" customFormat="1" ht="210" customHeight="1" x14ac:dyDescent="0.2">
      <c r="A22" s="15">
        <v>15</v>
      </c>
      <c r="B22" s="21" t="s">
        <v>63</v>
      </c>
      <c r="C22" s="22">
        <v>2025</v>
      </c>
      <c r="D22" s="22">
        <v>2025</v>
      </c>
      <c r="E22" s="23">
        <v>135200</v>
      </c>
      <c r="F22" s="24">
        <v>135200</v>
      </c>
      <c r="G22" s="19">
        <v>45680</v>
      </c>
      <c r="H22" s="20">
        <v>45684</v>
      </c>
      <c r="I22" s="20">
        <v>45705</v>
      </c>
      <c r="J22" s="25">
        <v>45728</v>
      </c>
      <c r="K22" s="24">
        <v>116857.4</v>
      </c>
      <c r="L22" s="29" t="s">
        <v>64</v>
      </c>
      <c r="M22" s="29" t="s">
        <v>65</v>
      </c>
    </row>
    <row r="23" spans="1:13" s="26" customFormat="1" ht="294" customHeight="1" x14ac:dyDescent="0.2">
      <c r="A23" s="15">
        <v>16</v>
      </c>
      <c r="B23" s="32" t="s">
        <v>66</v>
      </c>
      <c r="C23" s="22">
        <v>2025</v>
      </c>
      <c r="D23" s="22">
        <v>2025</v>
      </c>
      <c r="E23" s="23">
        <v>350000</v>
      </c>
      <c r="F23" s="24">
        <v>350000</v>
      </c>
      <c r="G23" s="19">
        <v>45680</v>
      </c>
      <c r="H23" s="28" t="s">
        <v>67</v>
      </c>
      <c r="I23" s="20">
        <v>45705</v>
      </c>
      <c r="J23" s="19" t="s">
        <v>68</v>
      </c>
      <c r="K23" s="24">
        <v>324500</v>
      </c>
      <c r="L23" s="29" t="s">
        <v>69</v>
      </c>
      <c r="M23" s="29" t="s">
        <v>70</v>
      </c>
    </row>
    <row r="24" spans="1:13" s="26" customFormat="1" ht="268.5" customHeight="1" x14ac:dyDescent="0.2">
      <c r="A24" s="15">
        <v>17</v>
      </c>
      <c r="B24" s="32" t="s">
        <v>71</v>
      </c>
      <c r="C24" s="22">
        <v>2025</v>
      </c>
      <c r="D24" s="22">
        <v>2025</v>
      </c>
      <c r="E24" s="23">
        <v>350000</v>
      </c>
      <c r="F24" s="24">
        <v>350000</v>
      </c>
      <c r="G24" s="19">
        <v>45680</v>
      </c>
      <c r="H24" s="28" t="s">
        <v>67</v>
      </c>
      <c r="I24" s="20">
        <v>45705</v>
      </c>
      <c r="J24" s="19" t="s">
        <v>72</v>
      </c>
      <c r="K24" s="39"/>
      <c r="L24" s="39"/>
      <c r="M24" s="29" t="s">
        <v>73</v>
      </c>
    </row>
    <row r="25" spans="1:13" s="26" customFormat="1" ht="109.5" customHeight="1" x14ac:dyDescent="0.2">
      <c r="A25" s="15">
        <v>18</v>
      </c>
      <c r="B25" s="32" t="s">
        <v>74</v>
      </c>
      <c r="C25" s="22">
        <v>2025</v>
      </c>
      <c r="D25" s="22">
        <v>2025</v>
      </c>
      <c r="E25" s="23">
        <v>450000</v>
      </c>
      <c r="F25" s="24">
        <v>450000</v>
      </c>
      <c r="G25" s="19">
        <v>45765</v>
      </c>
      <c r="H25" s="25">
        <v>45768</v>
      </c>
      <c r="I25" s="25">
        <v>45789</v>
      </c>
      <c r="J25" s="25">
        <v>45831</v>
      </c>
      <c r="K25" s="24">
        <v>445350</v>
      </c>
      <c r="L25" s="22" t="s">
        <v>75</v>
      </c>
      <c r="M25" s="29" t="s">
        <v>76</v>
      </c>
    </row>
    <row r="26" spans="1:13" ht="77.25" customHeight="1" x14ac:dyDescent="0.2">
      <c r="A26" s="15">
        <v>19</v>
      </c>
      <c r="B26" s="36" t="s">
        <v>77</v>
      </c>
      <c r="C26" s="15">
        <v>2025</v>
      </c>
      <c r="D26" s="15">
        <v>2025</v>
      </c>
      <c r="E26" s="37">
        <v>400000</v>
      </c>
      <c r="F26" s="38">
        <v>400000</v>
      </c>
      <c r="G26" s="19">
        <v>45758</v>
      </c>
      <c r="H26" s="20">
        <v>45761</v>
      </c>
      <c r="I26" s="20">
        <v>45782</v>
      </c>
      <c r="J26" s="20">
        <v>45818</v>
      </c>
      <c r="K26" s="37">
        <v>379827.1</v>
      </c>
      <c r="L26" s="4" t="s">
        <v>78</v>
      </c>
      <c r="M26" s="4" t="s">
        <v>79</v>
      </c>
    </row>
    <row r="27" spans="1:13" ht="147" customHeight="1" x14ac:dyDescent="0.2">
      <c r="A27" s="15">
        <v>20</v>
      </c>
      <c r="B27" s="40" t="s">
        <v>80</v>
      </c>
      <c r="C27" s="15">
        <v>2025</v>
      </c>
      <c r="D27" s="15">
        <v>2025</v>
      </c>
      <c r="E27" s="37">
        <v>750000</v>
      </c>
      <c r="F27" s="38">
        <v>750000</v>
      </c>
      <c r="G27" s="19">
        <v>45680</v>
      </c>
      <c r="H27" s="20">
        <v>45702</v>
      </c>
      <c r="I27" s="20">
        <v>45727</v>
      </c>
      <c r="J27" s="20">
        <v>45736</v>
      </c>
      <c r="K27" s="38">
        <v>750000</v>
      </c>
      <c r="L27" s="4" t="s">
        <v>81</v>
      </c>
      <c r="M27" s="4" t="s">
        <v>82</v>
      </c>
    </row>
    <row r="28" spans="1:13" ht="176.25" customHeight="1" x14ac:dyDescent="0.2">
      <c r="A28" s="15">
        <v>21</v>
      </c>
      <c r="B28" s="40" t="s">
        <v>83</v>
      </c>
      <c r="C28" s="15">
        <v>2025</v>
      </c>
      <c r="D28" s="15">
        <v>2025</v>
      </c>
      <c r="E28" s="37">
        <v>370000</v>
      </c>
      <c r="F28" s="38">
        <v>370000</v>
      </c>
      <c r="G28" s="19">
        <v>45680</v>
      </c>
      <c r="H28" s="28" t="s">
        <v>84</v>
      </c>
      <c r="I28" s="20">
        <v>45705</v>
      </c>
      <c r="J28" s="28" t="s">
        <v>72</v>
      </c>
      <c r="K28" s="30">
        <v>366300000</v>
      </c>
      <c r="L28" s="4" t="s">
        <v>85</v>
      </c>
      <c r="M28" s="4" t="s">
        <v>86</v>
      </c>
    </row>
    <row r="29" spans="1:13" ht="176.25" customHeight="1" x14ac:dyDescent="0.2">
      <c r="A29" s="15">
        <v>22</v>
      </c>
      <c r="B29" s="40" t="s">
        <v>87</v>
      </c>
      <c r="C29" s="15">
        <v>2025</v>
      </c>
      <c r="D29" s="15">
        <v>2025</v>
      </c>
      <c r="E29" s="37">
        <v>150000</v>
      </c>
      <c r="F29" s="38">
        <v>150000</v>
      </c>
      <c r="G29" s="19">
        <v>45680</v>
      </c>
      <c r="H29" s="28" t="s">
        <v>84</v>
      </c>
      <c r="I29" s="20">
        <v>45705</v>
      </c>
      <c r="J29" s="28" t="s">
        <v>72</v>
      </c>
      <c r="K29" s="30">
        <v>115000000</v>
      </c>
      <c r="L29" s="4" t="s">
        <v>88</v>
      </c>
      <c r="M29" s="4" t="s">
        <v>89</v>
      </c>
    </row>
    <row r="30" spans="1:13" ht="148.5" customHeight="1" x14ac:dyDescent="0.2">
      <c r="A30" s="15">
        <v>23</v>
      </c>
      <c r="B30" s="40" t="s">
        <v>90</v>
      </c>
      <c r="C30" s="15">
        <v>2025</v>
      </c>
      <c r="D30" s="15">
        <v>2025</v>
      </c>
      <c r="E30" s="37">
        <v>280000</v>
      </c>
      <c r="F30" s="38">
        <v>280000</v>
      </c>
      <c r="G30" s="19">
        <v>45680</v>
      </c>
      <c r="H30" s="28" t="s">
        <v>84</v>
      </c>
      <c r="I30" s="20">
        <v>45705</v>
      </c>
      <c r="J30" s="28" t="s">
        <v>72</v>
      </c>
      <c r="K30" s="30">
        <v>259000000</v>
      </c>
      <c r="L30" s="4" t="s">
        <v>91</v>
      </c>
      <c r="M30" s="4" t="s">
        <v>92</v>
      </c>
    </row>
    <row r="31" spans="1:13" ht="93" customHeight="1" x14ac:dyDescent="0.2">
      <c r="A31" s="15">
        <v>24</v>
      </c>
      <c r="B31" s="40" t="s">
        <v>93</v>
      </c>
      <c r="C31" s="15">
        <v>2025</v>
      </c>
      <c r="D31" s="15">
        <v>2025</v>
      </c>
      <c r="E31" s="17">
        <f>1120000-243000</f>
        <v>877000</v>
      </c>
      <c r="F31" s="18">
        <f>1120000-243000</f>
        <v>877000</v>
      </c>
      <c r="G31" s="19">
        <v>45748</v>
      </c>
      <c r="H31" s="20">
        <v>45750</v>
      </c>
      <c r="I31" s="20">
        <v>45769</v>
      </c>
      <c r="J31" s="25">
        <v>45798</v>
      </c>
      <c r="K31" s="18">
        <v>114000</v>
      </c>
      <c r="L31" s="4" t="s">
        <v>94</v>
      </c>
      <c r="M31" s="4" t="s">
        <v>95</v>
      </c>
    </row>
    <row r="32" spans="1:13" ht="206.25" customHeight="1" x14ac:dyDescent="0.2">
      <c r="A32" s="15">
        <v>25</v>
      </c>
      <c r="B32" s="40" t="s">
        <v>96</v>
      </c>
      <c r="C32" s="15">
        <v>2025</v>
      </c>
      <c r="D32" s="15">
        <v>2025</v>
      </c>
      <c r="E32" s="17">
        <v>432500</v>
      </c>
      <c r="F32" s="18">
        <v>432500</v>
      </c>
      <c r="G32" s="19">
        <v>45708</v>
      </c>
      <c r="H32" s="28" t="s">
        <v>97</v>
      </c>
      <c r="I32" s="20">
        <v>45733</v>
      </c>
      <c r="J32" s="20">
        <v>45750</v>
      </c>
      <c r="K32" s="18">
        <v>346000</v>
      </c>
      <c r="L32" s="4" t="s">
        <v>98</v>
      </c>
      <c r="M32" s="4" t="s">
        <v>99</v>
      </c>
    </row>
    <row r="33" spans="1:13" ht="203.25" customHeight="1" x14ac:dyDescent="0.2">
      <c r="A33" s="15">
        <v>26</v>
      </c>
      <c r="B33" s="36" t="s">
        <v>100</v>
      </c>
      <c r="C33" s="15">
        <v>2025</v>
      </c>
      <c r="D33" s="15">
        <v>2025</v>
      </c>
      <c r="E33" s="17">
        <f>2800*65</f>
        <v>182000</v>
      </c>
      <c r="F33" s="18">
        <v>182000</v>
      </c>
      <c r="G33" s="19">
        <v>45674</v>
      </c>
      <c r="H33" s="20">
        <v>45684</v>
      </c>
      <c r="I33" s="20">
        <v>45705</v>
      </c>
      <c r="J33" s="20">
        <v>45722</v>
      </c>
      <c r="K33" s="18">
        <v>150865</v>
      </c>
      <c r="L33" s="29" t="s">
        <v>101</v>
      </c>
      <c r="M33" s="29" t="s">
        <v>102</v>
      </c>
    </row>
    <row r="34" spans="1:13" ht="73.5" customHeight="1" x14ac:dyDescent="0.2">
      <c r="A34" s="15">
        <v>27</v>
      </c>
      <c r="B34" s="41" t="s">
        <v>103</v>
      </c>
      <c r="C34" s="15">
        <v>2025</v>
      </c>
      <c r="D34" s="15">
        <v>2025</v>
      </c>
      <c r="E34" s="37">
        <v>450000</v>
      </c>
      <c r="F34" s="38">
        <v>450000</v>
      </c>
      <c r="G34" s="19">
        <v>45810</v>
      </c>
      <c r="H34" s="20">
        <v>45817</v>
      </c>
      <c r="I34" s="20">
        <v>45838</v>
      </c>
      <c r="J34" s="20">
        <v>45846</v>
      </c>
      <c r="K34" s="42"/>
      <c r="L34" s="42"/>
      <c r="M34" s="4" t="s">
        <v>104</v>
      </c>
    </row>
    <row r="35" spans="1:13" ht="67.5" customHeight="1" x14ac:dyDescent="0.2">
      <c r="A35" s="15">
        <v>28</v>
      </c>
      <c r="B35" s="27" t="s">
        <v>105</v>
      </c>
      <c r="C35" s="15">
        <v>2025</v>
      </c>
      <c r="D35" s="15">
        <v>2025</v>
      </c>
      <c r="E35" s="37">
        <v>2533400</v>
      </c>
      <c r="F35" s="38">
        <v>2533400</v>
      </c>
      <c r="G35" s="19">
        <v>45804</v>
      </c>
      <c r="H35" s="20">
        <v>45807</v>
      </c>
      <c r="I35" s="20">
        <v>45828</v>
      </c>
      <c r="J35" s="20">
        <v>45839</v>
      </c>
      <c r="K35" s="31">
        <v>2419664.4</v>
      </c>
      <c r="L35" s="22" t="s">
        <v>106</v>
      </c>
      <c r="M35" s="4" t="s">
        <v>107</v>
      </c>
    </row>
    <row r="36" spans="1:13" ht="26.25" customHeight="1" x14ac:dyDescent="0.2">
      <c r="A36" s="15">
        <v>29</v>
      </c>
      <c r="B36" s="27" t="s">
        <v>108</v>
      </c>
      <c r="C36" s="15">
        <v>2025</v>
      </c>
      <c r="D36" s="15">
        <v>2025</v>
      </c>
      <c r="E36" s="37">
        <v>4000000</v>
      </c>
      <c r="F36" s="38">
        <v>4000000</v>
      </c>
      <c r="G36" s="38"/>
      <c r="H36" s="20"/>
      <c r="I36" s="20"/>
      <c r="J36" s="20"/>
      <c r="K36" s="42"/>
      <c r="L36" s="42"/>
      <c r="M36" s="15" t="s">
        <v>186</v>
      </c>
    </row>
    <row r="37" spans="1:13" s="47" customFormat="1" ht="15.75" customHeight="1" x14ac:dyDescent="0.25">
      <c r="A37" s="43"/>
      <c r="B37" s="44" t="s">
        <v>109</v>
      </c>
      <c r="C37" s="43"/>
      <c r="D37" s="43"/>
      <c r="E37" s="45">
        <f>SUM(E8:E36)</f>
        <v>16201106</v>
      </c>
      <c r="F37" s="45">
        <f>SUM(F8:F36)</f>
        <v>16201106</v>
      </c>
      <c r="G37" s="45"/>
      <c r="H37" s="46"/>
      <c r="I37" s="46"/>
      <c r="J37" s="46"/>
      <c r="K37" s="43"/>
      <c r="L37" s="43"/>
      <c r="M37" s="43"/>
    </row>
    <row r="38" spans="1:13" x14ac:dyDescent="0.2">
      <c r="A38" s="92" t="s">
        <v>110</v>
      </c>
      <c r="B38" s="93"/>
      <c r="C38" s="49"/>
      <c r="D38" s="49"/>
      <c r="E38" s="49"/>
      <c r="F38" s="49"/>
      <c r="G38" s="49"/>
      <c r="H38" s="50"/>
      <c r="I38" s="50"/>
      <c r="J38" s="50"/>
      <c r="K38" s="11"/>
      <c r="L38" s="11"/>
      <c r="M38" s="11"/>
    </row>
    <row r="39" spans="1:13" ht="204" x14ac:dyDescent="0.2">
      <c r="A39" s="15">
        <v>1</v>
      </c>
      <c r="B39" s="36" t="s">
        <v>111</v>
      </c>
      <c r="C39" s="15">
        <v>2025</v>
      </c>
      <c r="D39" s="15">
        <v>2025</v>
      </c>
      <c r="E39" s="6">
        <v>122641</v>
      </c>
      <c r="F39" s="6">
        <v>122641</v>
      </c>
      <c r="G39" s="19">
        <v>45708</v>
      </c>
      <c r="H39" s="28" t="s">
        <v>112</v>
      </c>
      <c r="I39" s="28" t="s">
        <v>113</v>
      </c>
      <c r="J39" s="28" t="s">
        <v>114</v>
      </c>
      <c r="K39" s="6">
        <v>107625.8</v>
      </c>
      <c r="L39" s="4" t="s">
        <v>115</v>
      </c>
      <c r="M39" s="4" t="s">
        <v>116</v>
      </c>
    </row>
    <row r="40" spans="1:13" ht="38.25" x14ac:dyDescent="0.2">
      <c r="A40" s="15">
        <v>2</v>
      </c>
      <c r="B40" s="27" t="s">
        <v>117</v>
      </c>
      <c r="C40" s="15">
        <v>2025</v>
      </c>
      <c r="D40" s="15">
        <v>2025</v>
      </c>
      <c r="E40" s="6">
        <v>371000</v>
      </c>
      <c r="F40" s="6">
        <v>371000</v>
      </c>
      <c r="G40" s="28">
        <v>45884</v>
      </c>
      <c r="H40" s="20">
        <v>45905</v>
      </c>
      <c r="I40" s="20"/>
      <c r="J40" s="20"/>
      <c r="K40" s="42"/>
      <c r="L40" s="42"/>
      <c r="M40" s="4" t="s">
        <v>187</v>
      </c>
    </row>
    <row r="41" spans="1:13" ht="102" x14ac:dyDescent="0.2">
      <c r="A41" s="15">
        <v>3</v>
      </c>
      <c r="B41" s="21" t="s">
        <v>118</v>
      </c>
      <c r="C41" s="15">
        <v>2025</v>
      </c>
      <c r="D41" s="15">
        <v>2025</v>
      </c>
      <c r="E41" s="6">
        <v>326268.40000000002</v>
      </c>
      <c r="F41" s="6">
        <v>326268.40000000002</v>
      </c>
      <c r="G41" s="19">
        <v>45726</v>
      </c>
      <c r="H41" s="20">
        <v>45728</v>
      </c>
      <c r="I41" s="20">
        <v>45749</v>
      </c>
      <c r="J41" s="20">
        <v>45800</v>
      </c>
      <c r="K41" s="6">
        <v>314875.2</v>
      </c>
      <c r="L41" s="4" t="s">
        <v>119</v>
      </c>
      <c r="M41" s="4" t="s">
        <v>120</v>
      </c>
    </row>
    <row r="42" spans="1:13" ht="76.5" x14ac:dyDescent="0.2">
      <c r="A42" s="15">
        <v>4</v>
      </c>
      <c r="B42" s="16" t="s">
        <v>121</v>
      </c>
      <c r="C42" s="15">
        <v>2025</v>
      </c>
      <c r="D42" s="15">
        <v>2025</v>
      </c>
      <c r="E42" s="6">
        <v>172812</v>
      </c>
      <c r="F42" s="6">
        <v>172812</v>
      </c>
      <c r="G42" s="19">
        <v>45726</v>
      </c>
      <c r="H42" s="20">
        <v>45728</v>
      </c>
      <c r="I42" s="20">
        <v>45749</v>
      </c>
      <c r="J42" s="20">
        <v>45769</v>
      </c>
      <c r="K42" s="30">
        <v>168604713</v>
      </c>
      <c r="L42" s="4" t="s">
        <v>122</v>
      </c>
      <c r="M42" s="4" t="s">
        <v>123</v>
      </c>
    </row>
    <row r="43" spans="1:13" ht="153" x14ac:dyDescent="0.2">
      <c r="A43" s="15">
        <v>5</v>
      </c>
      <c r="B43" s="41" t="s">
        <v>124</v>
      </c>
      <c r="C43" s="15">
        <v>2025</v>
      </c>
      <c r="D43" s="15">
        <v>2025</v>
      </c>
      <c r="E43" s="6">
        <v>124662</v>
      </c>
      <c r="F43" s="6">
        <v>124662</v>
      </c>
      <c r="G43" s="19">
        <v>45714</v>
      </c>
      <c r="H43" s="20">
        <v>45723</v>
      </c>
      <c r="I43" s="20">
        <v>45747</v>
      </c>
      <c r="J43" s="20">
        <v>45747</v>
      </c>
      <c r="K43" s="42"/>
      <c r="L43" s="42"/>
      <c r="M43" s="4" t="s">
        <v>125</v>
      </c>
    </row>
    <row r="44" spans="1:13" ht="127.5" x14ac:dyDescent="0.2">
      <c r="A44" s="15">
        <v>6</v>
      </c>
      <c r="B44" s="36" t="s">
        <v>126</v>
      </c>
      <c r="C44" s="15">
        <v>2025</v>
      </c>
      <c r="D44" s="15">
        <v>2025</v>
      </c>
      <c r="E44" s="6">
        <v>929814</v>
      </c>
      <c r="F44" s="6">
        <v>720000</v>
      </c>
      <c r="G44" s="19">
        <v>45803</v>
      </c>
      <c r="H44" s="20">
        <v>45807</v>
      </c>
      <c r="I44" s="20">
        <v>45828</v>
      </c>
      <c r="J44" s="20">
        <v>45842</v>
      </c>
      <c r="K44" s="30">
        <v>877498.8</v>
      </c>
      <c r="L44" s="4" t="s">
        <v>127</v>
      </c>
      <c r="M44" s="29" t="s">
        <v>128</v>
      </c>
    </row>
    <row r="45" spans="1:13" ht="63.75" x14ac:dyDescent="0.2">
      <c r="A45" s="15">
        <v>7</v>
      </c>
      <c r="B45" s="27" t="s">
        <v>129</v>
      </c>
      <c r="C45" s="15">
        <v>2025</v>
      </c>
      <c r="D45" s="15">
        <v>2025</v>
      </c>
      <c r="E45" s="6">
        <v>709784</v>
      </c>
      <c r="F45" s="6">
        <v>709784</v>
      </c>
      <c r="G45" s="25">
        <v>45800</v>
      </c>
      <c r="H45" s="20">
        <v>45803</v>
      </c>
      <c r="I45" s="20">
        <v>45824</v>
      </c>
      <c r="J45" s="20">
        <v>45835</v>
      </c>
      <c r="K45" s="6">
        <v>692920.1</v>
      </c>
      <c r="L45" s="15" t="s">
        <v>130</v>
      </c>
      <c r="M45" s="4" t="s">
        <v>131</v>
      </c>
    </row>
    <row r="46" spans="1:13" ht="140.25" x14ac:dyDescent="0.2">
      <c r="A46" s="15">
        <v>8</v>
      </c>
      <c r="B46" s="27" t="s">
        <v>132</v>
      </c>
      <c r="C46" s="15">
        <v>2025</v>
      </c>
      <c r="D46" s="15">
        <v>2025</v>
      </c>
      <c r="E46" s="5">
        <v>551901</v>
      </c>
      <c r="F46" s="5">
        <v>551901</v>
      </c>
      <c r="G46" s="19">
        <v>45674</v>
      </c>
      <c r="H46" s="20">
        <v>45701</v>
      </c>
      <c r="I46" s="20">
        <v>45726</v>
      </c>
      <c r="J46" s="20">
        <v>45736</v>
      </c>
      <c r="K46" s="5">
        <v>527386.5</v>
      </c>
      <c r="L46" s="4" t="s">
        <v>133</v>
      </c>
      <c r="M46" s="4" t="s">
        <v>134</v>
      </c>
    </row>
    <row r="47" spans="1:13" ht="127.5" x14ac:dyDescent="0.2">
      <c r="A47" s="15">
        <v>9</v>
      </c>
      <c r="B47" s="27" t="s">
        <v>135</v>
      </c>
      <c r="C47" s="15">
        <v>2025</v>
      </c>
      <c r="D47" s="15">
        <v>2025</v>
      </c>
      <c r="E47" s="6">
        <v>161900</v>
      </c>
      <c r="F47" s="6">
        <v>161900</v>
      </c>
      <c r="G47" s="19">
        <v>45708</v>
      </c>
      <c r="H47" s="28" t="s">
        <v>136</v>
      </c>
      <c r="I47" s="28">
        <v>45733</v>
      </c>
      <c r="J47" s="20">
        <v>45733</v>
      </c>
      <c r="K47" s="30">
        <v>151274958</v>
      </c>
      <c r="L47" s="4" t="s">
        <v>47</v>
      </c>
      <c r="M47" s="4" t="s">
        <v>137</v>
      </c>
    </row>
    <row r="48" spans="1:13" x14ac:dyDescent="0.2">
      <c r="A48" s="44" t="s">
        <v>138</v>
      </c>
      <c r="B48" s="44" t="s">
        <v>139</v>
      </c>
      <c r="C48" s="44"/>
      <c r="D48" s="44"/>
      <c r="E48" s="51">
        <f>SUM(E39:E47)</f>
        <v>3470782.4</v>
      </c>
      <c r="F48" s="51">
        <f>SUM(F39:F47)</f>
        <v>3260968.4</v>
      </c>
      <c r="G48" s="51"/>
      <c r="H48" s="20"/>
      <c r="I48" s="20"/>
      <c r="J48" s="20"/>
      <c r="K48" s="42"/>
      <c r="L48" s="42"/>
      <c r="M48" s="42"/>
    </row>
    <row r="49" spans="1:13" x14ac:dyDescent="0.2">
      <c r="A49" s="52"/>
      <c r="B49" s="48" t="s">
        <v>140</v>
      </c>
      <c r="C49" s="53"/>
      <c r="D49" s="53"/>
      <c r="E49" s="53"/>
      <c r="F49" s="53"/>
      <c r="G49" s="53"/>
      <c r="H49" s="50"/>
      <c r="I49" s="50"/>
      <c r="J49" s="50"/>
      <c r="K49" s="11"/>
      <c r="L49" s="11"/>
      <c r="M49" s="11"/>
    </row>
    <row r="50" spans="1:13" ht="81.75" customHeight="1" x14ac:dyDescent="0.2">
      <c r="A50" s="15">
        <v>1</v>
      </c>
      <c r="B50" s="54" t="s">
        <v>141</v>
      </c>
      <c r="C50" s="55">
        <v>2025</v>
      </c>
      <c r="D50" s="55">
        <v>2025</v>
      </c>
      <c r="E50" s="56">
        <v>567788</v>
      </c>
      <c r="F50" s="56">
        <v>567788</v>
      </c>
      <c r="G50" s="57">
        <v>45708</v>
      </c>
      <c r="H50" s="58">
        <v>45709</v>
      </c>
      <c r="I50" s="59">
        <v>45733</v>
      </c>
      <c r="J50" s="59">
        <v>45736</v>
      </c>
      <c r="K50" s="30">
        <v>567632931</v>
      </c>
      <c r="L50" s="60" t="s">
        <v>142</v>
      </c>
      <c r="M50" s="4" t="s">
        <v>143</v>
      </c>
    </row>
    <row r="51" spans="1:13" s="62" customFormat="1" ht="81" customHeight="1" x14ac:dyDescent="0.2">
      <c r="A51" s="15">
        <v>2</v>
      </c>
      <c r="B51" s="36" t="s">
        <v>144</v>
      </c>
      <c r="C51" s="55">
        <v>2025</v>
      </c>
      <c r="D51" s="55">
        <v>2025</v>
      </c>
      <c r="E51" s="37">
        <v>1181653.6000000001</v>
      </c>
      <c r="F51" s="37">
        <v>1181653.6000000001</v>
      </c>
      <c r="G51" s="57">
        <v>45701</v>
      </c>
      <c r="H51" s="58">
        <v>45702</v>
      </c>
      <c r="I51" s="58">
        <v>45727</v>
      </c>
      <c r="J51" s="58">
        <v>45736</v>
      </c>
      <c r="K51" s="30">
        <v>1181646377</v>
      </c>
      <c r="L51" s="61" t="s">
        <v>145</v>
      </c>
      <c r="M51" s="4" t="s">
        <v>146</v>
      </c>
    </row>
    <row r="52" spans="1:13" ht="16.5" customHeight="1" x14ac:dyDescent="0.2">
      <c r="A52" s="22"/>
      <c r="B52" s="63" t="s">
        <v>147</v>
      </c>
      <c r="C52" s="64"/>
      <c r="D52" s="64"/>
      <c r="E52" s="65">
        <f>SUM(E50:E51)</f>
        <v>1749441.6</v>
      </c>
      <c r="F52" s="65">
        <f>SUM(F50:F51)</f>
        <v>1749441.6</v>
      </c>
      <c r="G52" s="65"/>
      <c r="H52" s="20"/>
      <c r="I52" s="20"/>
      <c r="J52" s="20"/>
      <c r="K52" s="42"/>
      <c r="L52" s="42"/>
      <c r="M52" s="42"/>
    </row>
    <row r="53" spans="1:13" x14ac:dyDescent="0.2">
      <c r="A53" s="7"/>
      <c r="B53" s="66" t="s">
        <v>148</v>
      </c>
      <c r="C53" s="67"/>
      <c r="D53" s="67"/>
      <c r="E53" s="68"/>
      <c r="F53" s="69"/>
      <c r="G53" s="69"/>
      <c r="H53" s="50"/>
      <c r="I53" s="50"/>
      <c r="J53" s="50"/>
      <c r="K53" s="11"/>
      <c r="L53" s="11"/>
      <c r="M53" s="11"/>
    </row>
    <row r="54" spans="1:13" ht="76.5" x14ac:dyDescent="0.2">
      <c r="A54" s="55">
        <v>1</v>
      </c>
      <c r="B54" s="70" t="s">
        <v>149</v>
      </c>
      <c r="C54" s="55">
        <v>2025</v>
      </c>
      <c r="D54" s="55">
        <v>2025</v>
      </c>
      <c r="E54" s="71">
        <v>1281000</v>
      </c>
      <c r="F54" s="71">
        <v>1281000</v>
      </c>
      <c r="G54" s="25">
        <v>45684</v>
      </c>
      <c r="H54" s="20">
        <v>45705</v>
      </c>
      <c r="I54" s="20">
        <v>45729</v>
      </c>
      <c r="J54" s="20">
        <v>45747</v>
      </c>
      <c r="K54" s="30">
        <v>1256430062</v>
      </c>
      <c r="L54" s="4" t="s">
        <v>150</v>
      </c>
      <c r="M54" s="4" t="s">
        <v>151</v>
      </c>
    </row>
    <row r="55" spans="1:13" ht="89.25" x14ac:dyDescent="0.2">
      <c r="A55" s="55">
        <v>2</v>
      </c>
      <c r="B55" s="70" t="s">
        <v>152</v>
      </c>
      <c r="C55" s="72">
        <v>2025</v>
      </c>
      <c r="D55" s="73">
        <v>2026</v>
      </c>
      <c r="E55" s="74">
        <v>25000000</v>
      </c>
      <c r="F55" s="74">
        <v>8735708.4000000004</v>
      </c>
      <c r="G55" s="25">
        <v>45835</v>
      </c>
      <c r="H55" s="20">
        <v>45835</v>
      </c>
      <c r="I55" s="20">
        <v>45866</v>
      </c>
      <c r="J55" s="20"/>
      <c r="K55" s="42"/>
      <c r="L55" s="42"/>
      <c r="M55" s="4" t="s">
        <v>153</v>
      </c>
    </row>
    <row r="56" spans="1:13" ht="105.75" customHeight="1" x14ac:dyDescent="0.2">
      <c r="A56" s="55">
        <v>3</v>
      </c>
      <c r="B56" s="70" t="s">
        <v>154</v>
      </c>
      <c r="C56" s="55">
        <v>2025</v>
      </c>
      <c r="D56" s="55">
        <v>2025</v>
      </c>
      <c r="E56" s="71">
        <v>807500</v>
      </c>
      <c r="F56" s="71">
        <v>807500</v>
      </c>
      <c r="G56" s="25">
        <v>45783</v>
      </c>
      <c r="H56" s="20">
        <v>45786</v>
      </c>
      <c r="I56" s="20">
        <v>45807</v>
      </c>
      <c r="J56" s="20">
        <v>45820</v>
      </c>
      <c r="K56" s="71">
        <v>796300.9</v>
      </c>
      <c r="L56" s="4" t="s">
        <v>155</v>
      </c>
      <c r="M56" s="4" t="s">
        <v>156</v>
      </c>
    </row>
    <row r="57" spans="1:13" ht="265.5" customHeight="1" x14ac:dyDescent="0.2">
      <c r="A57" s="55">
        <v>4</v>
      </c>
      <c r="B57" s="75" t="s">
        <v>157</v>
      </c>
      <c r="C57" s="55">
        <v>2025</v>
      </c>
      <c r="D57" s="55">
        <v>2025</v>
      </c>
      <c r="E57" s="71">
        <v>600000</v>
      </c>
      <c r="F57" s="71">
        <v>600000</v>
      </c>
      <c r="G57" s="25">
        <v>45702</v>
      </c>
      <c r="H57" s="20">
        <v>45709</v>
      </c>
      <c r="I57" s="28" t="s">
        <v>158</v>
      </c>
      <c r="J57" s="20">
        <v>45839</v>
      </c>
      <c r="K57" s="71">
        <v>280035</v>
      </c>
      <c r="L57" s="4" t="s">
        <v>188</v>
      </c>
      <c r="M57" s="29" t="s">
        <v>189</v>
      </c>
    </row>
    <row r="58" spans="1:13" ht="165.75" x14ac:dyDescent="0.2">
      <c r="A58" s="55">
        <v>5</v>
      </c>
      <c r="B58" s="75" t="s">
        <v>159</v>
      </c>
      <c r="C58" s="55">
        <v>2025</v>
      </c>
      <c r="D58" s="55">
        <v>2025</v>
      </c>
      <c r="E58" s="71">
        <v>457600</v>
      </c>
      <c r="F58" s="71">
        <v>457600</v>
      </c>
      <c r="G58" s="25">
        <v>45702</v>
      </c>
      <c r="H58" s="28" t="s">
        <v>160</v>
      </c>
      <c r="I58" s="20">
        <v>45730</v>
      </c>
      <c r="J58" s="20">
        <v>45747</v>
      </c>
      <c r="K58" s="71" t="s">
        <v>161</v>
      </c>
      <c r="L58" s="4" t="s">
        <v>162</v>
      </c>
      <c r="M58" s="4" t="s">
        <v>163</v>
      </c>
    </row>
    <row r="59" spans="1:13" ht="242.25" x14ac:dyDescent="0.2">
      <c r="A59" s="55">
        <v>6</v>
      </c>
      <c r="B59" s="16" t="s">
        <v>164</v>
      </c>
      <c r="C59" s="22">
        <v>2025</v>
      </c>
      <c r="D59" s="22">
        <v>2025</v>
      </c>
      <c r="E59" s="34">
        <v>496019.20000000001</v>
      </c>
      <c r="F59" s="34">
        <v>496019.20000000001</v>
      </c>
      <c r="G59" s="25">
        <v>45708</v>
      </c>
      <c r="H59" s="20">
        <v>45714</v>
      </c>
      <c r="I59" s="28" t="s">
        <v>165</v>
      </c>
      <c r="J59" s="20">
        <v>45755</v>
      </c>
      <c r="K59" s="76">
        <v>440043.8</v>
      </c>
      <c r="L59" s="15" t="s">
        <v>166</v>
      </c>
      <c r="M59" s="29" t="s">
        <v>167</v>
      </c>
    </row>
    <row r="60" spans="1:13" ht="79.5" customHeight="1" x14ac:dyDescent="0.2">
      <c r="A60" s="55">
        <v>7</v>
      </c>
      <c r="B60" s="77" t="s">
        <v>168</v>
      </c>
      <c r="C60" s="55">
        <v>2025</v>
      </c>
      <c r="D60" s="55">
        <v>2025</v>
      </c>
      <c r="E60" s="71">
        <v>812520</v>
      </c>
      <c r="F60" s="71">
        <v>812520</v>
      </c>
      <c r="G60" s="25">
        <v>45805</v>
      </c>
      <c r="H60" s="20">
        <v>45807</v>
      </c>
      <c r="I60" s="20">
        <v>45828</v>
      </c>
      <c r="J60" s="20">
        <v>45839</v>
      </c>
      <c r="K60" s="71">
        <v>699840</v>
      </c>
      <c r="L60" s="4" t="s">
        <v>169</v>
      </c>
      <c r="M60" s="4" t="s">
        <v>190</v>
      </c>
    </row>
    <row r="61" spans="1:13" ht="76.5" x14ac:dyDescent="0.2">
      <c r="A61" s="55">
        <v>8</v>
      </c>
      <c r="B61" s="75" t="s">
        <v>170</v>
      </c>
      <c r="C61" s="55">
        <v>2025</v>
      </c>
      <c r="D61" s="55">
        <v>2025</v>
      </c>
      <c r="E61" s="71">
        <v>2772412.4</v>
      </c>
      <c r="F61" s="71">
        <v>2281900</v>
      </c>
      <c r="G61" s="71"/>
      <c r="H61" s="20"/>
      <c r="I61" s="20"/>
      <c r="J61" s="20"/>
      <c r="K61" s="42"/>
      <c r="L61" s="42"/>
      <c r="M61" s="4" t="s">
        <v>191</v>
      </c>
    </row>
    <row r="62" spans="1:13" ht="63.75" x14ac:dyDescent="0.2">
      <c r="A62" s="55">
        <v>9</v>
      </c>
      <c r="B62" s="78" t="s">
        <v>171</v>
      </c>
      <c r="C62" s="55">
        <v>2025</v>
      </c>
      <c r="D62" s="55">
        <v>2025</v>
      </c>
      <c r="E62" s="71">
        <f>264403+35000</f>
        <v>299403</v>
      </c>
      <c r="F62" s="71">
        <v>299403</v>
      </c>
      <c r="G62" s="25">
        <v>45824</v>
      </c>
      <c r="H62" s="25">
        <v>45828</v>
      </c>
      <c r="I62" s="20">
        <v>45861</v>
      </c>
      <c r="J62" s="20">
        <v>45877</v>
      </c>
      <c r="K62" s="71">
        <v>299340.40000000002</v>
      </c>
      <c r="L62" s="4" t="s">
        <v>169</v>
      </c>
      <c r="M62" s="4" t="s">
        <v>192</v>
      </c>
    </row>
    <row r="63" spans="1:13" ht="140.25" x14ac:dyDescent="0.2">
      <c r="A63" s="55">
        <v>10</v>
      </c>
      <c r="B63" s="75" t="s">
        <v>172</v>
      </c>
      <c r="C63" s="55">
        <v>2025</v>
      </c>
      <c r="D63" s="55">
        <v>2025</v>
      </c>
      <c r="E63" s="71">
        <v>177364</v>
      </c>
      <c r="F63" s="71">
        <v>177364</v>
      </c>
      <c r="G63" s="25">
        <v>45715</v>
      </c>
      <c r="H63" s="20">
        <v>45723</v>
      </c>
      <c r="I63" s="20">
        <v>45747</v>
      </c>
      <c r="J63" s="20">
        <v>45765</v>
      </c>
      <c r="K63" s="71">
        <v>169486.7</v>
      </c>
      <c r="L63" s="3" t="s">
        <v>173</v>
      </c>
      <c r="M63" s="29" t="s">
        <v>174</v>
      </c>
    </row>
    <row r="64" spans="1:13" ht="89.25" x14ac:dyDescent="0.2">
      <c r="A64" s="55">
        <v>11</v>
      </c>
      <c r="B64" s="75" t="s">
        <v>175</v>
      </c>
      <c r="C64" s="55">
        <v>2025</v>
      </c>
      <c r="D64" s="55">
        <v>2025</v>
      </c>
      <c r="E64" s="71">
        <v>744110</v>
      </c>
      <c r="F64" s="71">
        <v>744110</v>
      </c>
      <c r="G64" s="25">
        <v>45804</v>
      </c>
      <c r="H64" s="20">
        <v>45807</v>
      </c>
      <c r="I64" s="20">
        <v>45828</v>
      </c>
      <c r="J64" s="20">
        <v>45839</v>
      </c>
      <c r="K64" s="71">
        <v>705050.9</v>
      </c>
      <c r="L64" s="4" t="s">
        <v>176</v>
      </c>
      <c r="M64" s="29" t="s">
        <v>177</v>
      </c>
    </row>
    <row r="65" spans="1:13" ht="63.75" x14ac:dyDescent="0.2">
      <c r="A65" s="55">
        <v>12</v>
      </c>
      <c r="B65" s="70" t="s">
        <v>178</v>
      </c>
      <c r="C65" s="55">
        <v>2025</v>
      </c>
      <c r="D65" s="55">
        <v>2025</v>
      </c>
      <c r="E65" s="71">
        <v>105000</v>
      </c>
      <c r="F65" s="71">
        <v>105000</v>
      </c>
      <c r="G65" s="25">
        <v>45714</v>
      </c>
      <c r="H65" s="20">
        <v>45715</v>
      </c>
      <c r="I65" s="20">
        <v>45741</v>
      </c>
      <c r="J65" s="20">
        <v>45747</v>
      </c>
      <c r="K65" s="30">
        <v>104566101</v>
      </c>
      <c r="L65" s="4" t="s">
        <v>179</v>
      </c>
      <c r="M65" s="29" t="s">
        <v>180</v>
      </c>
    </row>
    <row r="66" spans="1:13" x14ac:dyDescent="0.2">
      <c r="A66" s="55"/>
      <c r="B66" s="79" t="s">
        <v>181</v>
      </c>
      <c r="C66" s="55"/>
      <c r="D66" s="55"/>
      <c r="E66" s="80">
        <f>SUM(E54:E65)</f>
        <v>33552928.599999998</v>
      </c>
      <c r="F66" s="80">
        <f>SUM(F54:F65)</f>
        <v>16798124.600000001</v>
      </c>
      <c r="G66" s="80"/>
      <c r="H66" s="20"/>
      <c r="I66" s="20"/>
      <c r="J66" s="20"/>
      <c r="K66" s="42"/>
      <c r="L66" s="42"/>
      <c r="M66" s="42"/>
    </row>
    <row r="67" spans="1:13" x14ac:dyDescent="0.2">
      <c r="A67" s="42">
        <f>A36+A47+A51+A65</f>
        <v>52</v>
      </c>
      <c r="B67" s="81" t="s">
        <v>182</v>
      </c>
      <c r="C67" s="42"/>
      <c r="D67" s="42"/>
      <c r="E67" s="82">
        <f>E37+E48+E52+E66</f>
        <v>54974258.599999994</v>
      </c>
      <c r="F67" s="82">
        <f>F37+F48+F52+F66</f>
        <v>38009640.600000001</v>
      </c>
      <c r="G67" s="82"/>
      <c r="H67" s="20"/>
      <c r="I67" s="20"/>
      <c r="J67" s="20"/>
      <c r="K67" s="42"/>
      <c r="L67" s="42"/>
      <c r="M67" s="42"/>
    </row>
    <row r="70" spans="1:13" ht="12.75" customHeight="1" x14ac:dyDescent="0.2">
      <c r="B70" s="84"/>
      <c r="C70" s="84"/>
      <c r="D70" s="84"/>
      <c r="E70" s="84"/>
      <c r="F70" s="84"/>
      <c r="G70" s="84"/>
      <c r="H70" s="84"/>
      <c r="I70" s="84"/>
      <c r="J70" s="84"/>
      <c r="K70" s="84"/>
      <c r="L70" s="84"/>
      <c r="M70" s="84"/>
    </row>
    <row r="71" spans="1:13" x14ac:dyDescent="0.2">
      <c r="B71" s="84"/>
      <c r="C71" s="84"/>
      <c r="D71" s="84"/>
      <c r="E71" s="84"/>
      <c r="F71" s="84"/>
      <c r="G71" s="84"/>
      <c r="H71" s="84"/>
      <c r="I71" s="84"/>
      <c r="J71" s="84"/>
      <c r="K71" s="84"/>
      <c r="L71" s="84"/>
      <c r="M71" s="84"/>
    </row>
    <row r="72" spans="1:13" x14ac:dyDescent="0.2">
      <c r="B72" s="84"/>
      <c r="C72" s="84"/>
      <c r="D72" s="84"/>
      <c r="E72" s="84"/>
      <c r="F72" s="84"/>
      <c r="G72" s="84"/>
      <c r="H72" s="84"/>
      <c r="I72" s="84"/>
      <c r="J72" s="84"/>
      <c r="K72" s="84"/>
      <c r="L72" s="84"/>
      <c r="M72" s="84"/>
    </row>
    <row r="73" spans="1:13" ht="6.75" customHeight="1" x14ac:dyDescent="0.2">
      <c r="B73" s="84"/>
      <c r="C73" s="84"/>
      <c r="D73" s="84"/>
      <c r="E73" s="84"/>
      <c r="F73" s="84"/>
      <c r="G73" s="84"/>
      <c r="H73" s="84"/>
      <c r="I73" s="84"/>
      <c r="J73" s="84"/>
      <c r="K73" s="84"/>
      <c r="L73" s="84"/>
      <c r="M73" s="84"/>
    </row>
    <row r="74" spans="1:13" hidden="1" x14ac:dyDescent="0.2">
      <c r="B74" s="84"/>
      <c r="C74" s="84"/>
      <c r="D74" s="84"/>
      <c r="E74" s="84"/>
      <c r="F74" s="84"/>
      <c r="G74" s="84"/>
      <c r="H74" s="84"/>
      <c r="I74" s="84"/>
      <c r="J74" s="84"/>
      <c r="K74" s="84"/>
      <c r="L74" s="84"/>
      <c r="M74" s="84"/>
    </row>
    <row r="75" spans="1:13" hidden="1" x14ac:dyDescent="0.2">
      <c r="B75" s="84"/>
      <c r="C75" s="84"/>
      <c r="D75" s="84"/>
      <c r="E75" s="84"/>
      <c r="F75" s="84"/>
      <c r="G75" s="84"/>
      <c r="H75" s="84"/>
      <c r="I75" s="84"/>
      <c r="J75" s="84"/>
      <c r="K75" s="84"/>
      <c r="L75" s="84"/>
      <c r="M75" s="84"/>
    </row>
    <row r="76" spans="1:13" ht="12" hidden="1" customHeight="1" x14ac:dyDescent="0.2">
      <c r="B76" s="84"/>
      <c r="C76" s="84"/>
      <c r="D76" s="84"/>
      <c r="E76" s="84"/>
      <c r="F76" s="84"/>
      <c r="G76" s="84"/>
      <c r="H76" s="84"/>
      <c r="I76" s="84"/>
      <c r="J76" s="84"/>
      <c r="K76" s="84"/>
      <c r="L76" s="84"/>
      <c r="M76" s="84"/>
    </row>
    <row r="77" spans="1:13" hidden="1" x14ac:dyDescent="0.2">
      <c r="B77" s="84"/>
      <c r="C77" s="84"/>
      <c r="D77" s="84"/>
      <c r="E77" s="84"/>
      <c r="F77" s="84"/>
      <c r="G77" s="84"/>
      <c r="H77" s="84"/>
      <c r="I77" s="84"/>
      <c r="J77" s="84"/>
      <c r="K77" s="84"/>
      <c r="L77" s="84"/>
      <c r="M77" s="84"/>
    </row>
    <row r="82" spans="12:12" x14ac:dyDescent="0.2">
      <c r="L82" s="2" t="s">
        <v>183</v>
      </c>
    </row>
  </sheetData>
  <mergeCells count="16">
    <mergeCell ref="A2:M2"/>
    <mergeCell ref="A4:A5"/>
    <mergeCell ref="B4:B5"/>
    <mergeCell ref="C4:D4"/>
    <mergeCell ref="E4:E5"/>
    <mergeCell ref="F4:F5"/>
    <mergeCell ref="G4:G5"/>
    <mergeCell ref="H4:H5"/>
    <mergeCell ref="I4:I5"/>
    <mergeCell ref="J4:J5"/>
    <mergeCell ref="B70:M77"/>
    <mergeCell ref="K4:K5"/>
    <mergeCell ref="L4:L5"/>
    <mergeCell ref="M4:M5"/>
    <mergeCell ref="A7:F7"/>
    <mergeCell ref="A38:B3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2025-09-29T07:28:20Z</dcterms:created>
  <dcterms:modified xsi:type="dcterms:W3CDTF">2025-11-03T10:20:15Z</dcterms:modified>
</cp:coreProperties>
</file>