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7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  <sheet name="Negtgel" sheetId="10" r:id="rId9"/>
  </sheets>
  <calcPr calcId="125725"/>
</workbook>
</file>

<file path=xl/calcChain.xml><?xml version="1.0" encoding="utf-8"?>
<calcChain xmlns="http://schemas.openxmlformats.org/spreadsheetml/2006/main">
  <c r="J11" i="3"/>
  <c r="J7"/>
  <c r="G11" l="1"/>
  <c r="H11"/>
  <c r="I11"/>
  <c r="G13" i="2"/>
  <c r="H13"/>
  <c r="I13"/>
  <c r="F13"/>
  <c r="I6"/>
  <c r="E8" i="9" l="1"/>
  <c r="F8" i="7"/>
  <c r="G8"/>
  <c r="E8"/>
  <c r="G8" i="9"/>
  <c r="F8"/>
  <c r="G7" i="8" l="1"/>
  <c r="F7"/>
  <c r="E7"/>
  <c r="F11" i="6"/>
  <c r="G11"/>
  <c r="E11"/>
  <c r="I8" i="4" l="1"/>
  <c r="J8"/>
  <c r="H8"/>
  <c r="J6" l="1"/>
  <c r="H7" i="5" l="1"/>
  <c r="I7"/>
  <c r="J7"/>
  <c r="G7"/>
  <c r="G8" i="4" l="1"/>
</calcChain>
</file>

<file path=xl/sharedStrings.xml><?xml version="1.0" encoding="utf-8"?>
<sst xmlns="http://schemas.openxmlformats.org/spreadsheetml/2006/main" count="231" uniqueCount="97">
  <si>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</si>
  <si>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</si>
  <si>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</si>
  <si>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</si>
  <si>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</si>
  <si>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</si>
  <si>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</si>
  <si>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</si>
  <si>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</si>
  <si>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</si>
  <si>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</si>
  <si>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</si>
  <si>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</si>
  <si>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</si>
  <si>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</si>
  <si>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</si>
  <si>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</si>
  <si>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</si>
  <si>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</si>
  <si>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</si>
  <si>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</si>
  <si>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</si>
  <si>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</si>
  <si>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</si>
  <si>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</si>
  <si>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</si>
  <si>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</si>
  <si>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</si>
  <si>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</si>
  <si>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</si>
  <si>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</si>
  <si>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</si>
  <si>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</si>
  <si>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</si>
  <si>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</si>
  <si>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</si>
  <si>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</si>
  <si>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</si>
  <si>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</si>
  <si>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</si>
  <si>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</si>
  <si>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</si>
  <si>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</si>
  <si>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</si>
  <si>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</si>
  <si>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</si>
  <si>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</si>
  <si>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</si>
  <si>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</si>
  <si>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</si>
  <si>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</si>
  <si>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</si>
  <si>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</si>
  <si>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</si>
  <si>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</si>
  <si>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</si>
  <si>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</si>
  <si>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</si>
  <si>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</si>
  <si>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</si>
  <si>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</si>
  <si>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</si>
  <si>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ажлын гүйцэтгэл, санхүүжилтийн 03 дугаар сарын мэдээ</t>
  </si>
  <si>
    <t>2018.07.20 2018.08.29.</t>
  </si>
  <si>
    <t xml:space="preserve">  ОРОН НУТГИЙН  ТӨСВИЙН ХӨРӨНГӨ ОРУУЛАЛТЫН ГҮЙЦЭТГЭЛИЙН 2019 ОНЫ 03-Р САРЫН МЭДЭЭ</t>
  </si>
  <si>
    <t xml:space="preserve">  УЛСЫН ТӨСВИЙН ХӨРӨНГӨ ОРУУЛАЛТЫН ГҮЙЦЭТГЭЛИЙН 2019 ОНЫ 03-Р САРЫН МЭДЭЭ</t>
  </si>
  <si>
    <t xml:space="preserve">  ОРОН НУТГИЙН  ХӨГЖЛИЙН САНГИЙН ГҮЙЦЭТГЭЛИЙН 2019 ОНЫ 03-Р САРЫН МЭДЭЭ</t>
  </si>
  <si>
    <t xml:space="preserve">  ЗАМЫН САНГИЙН ГҮЙЦЭТГЭЛИЙН 2019 ОНЫ 03-Р САРЫН МЭДЭЭ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</si>
  <si>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</si>
  <si>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</si>
  <si>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</si>
  <si>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Барилга байгууламжийн нэр, байршил</t>
  </si>
  <si>
    <t>Барилга байгууламжийн огноо</t>
  </si>
  <si>
    <t xml:space="preserve">Ашиглалтанд орсон </t>
  </si>
  <si>
    <t>Захиалагч байгууллага</t>
  </si>
  <si>
    <t>Ашиглагч байгууллага</t>
  </si>
  <si>
    <t>Гүйцэтгэгч байгууллага</t>
  </si>
  <si>
    <t>Эхэлсэн</t>
  </si>
  <si>
    <t>Дууссан</t>
  </si>
  <si>
    <t>Хүчин чадал</t>
  </si>
  <si>
    <t>Хөрөнгийн дүн</t>
  </si>
  <si>
    <t xml:space="preserve">Батлав. </t>
  </si>
  <si>
    <t>Дорноговь аймгийн Засаг дарга                                   Т.Энхтүвшин</t>
  </si>
  <si>
    <t>АШИГЛАЛТАД ОРСОН БАРИЛГА БАЙГУУЛАМЖИЙН МЭДЭЭ</t>
  </si>
  <si>
    <t>/сая.төг/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</si>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</sst>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xSplit="5" ySplit="5" topLeftCell="F6" activePane="bottomRight" state="frozen"/>
      <selection pane="topRight" activeCell="D1" sqref="D1"/>
      <selection pane="bottomLeft" activeCell="A6" sqref="A6"/>
      <selection pane="bottomRight" activeCell="H14" sqref="H14"/>
    </sheetView>
  </sheetViews>
  <sheetFormatPr defaultRowHeight="33.75" customHeight="1"/>
  <cols>
    <col min="1" max="1" width="3.140625" style="19" customWidth="1"/>
    <col min="2" max="2" width="32" style="19" customWidth="1"/>
    <col min="3" max="3" width="11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5.42578125" style="22" customWidth="1"/>
    <col min="11" max="11" width="13.140625" style="22" customWidth="1"/>
    <col min="12" max="12" width="9.140625" style="19"/>
    <col min="13" max="13" width="10.28515625" style="69" customWidth="1"/>
    <col min="14" max="14" width="10" style="19" bestFit="1" customWidth="1"/>
    <col min="15" max="16384" width="9.140625" style="19"/>
  </cols>
  <sheetData>
    <row r="1" spans="1:13" ht="21.75" customHeight="1">
      <c r="B1" s="110" t="s">
        <v>64</v>
      </c>
      <c r="C1" s="110"/>
      <c r="D1" s="110"/>
      <c r="E1" s="110"/>
      <c r="F1" s="110"/>
      <c r="G1" s="110"/>
      <c r="H1" s="110"/>
      <c r="I1" s="110"/>
      <c r="J1" s="110"/>
      <c r="K1" s="110"/>
    </row>
    <row r="2" spans="1:13" ht="18.75" customHeight="1"/>
    <row r="3" spans="1:13" ht="15.75" customHeight="1">
      <c r="B3" s="44">
        <v>43555</v>
      </c>
      <c r="C3" s="52"/>
      <c r="D3" s="52"/>
      <c r="K3" s="17" t="s">
        <v>7</v>
      </c>
    </row>
    <row r="4" spans="1:13" ht="33.75" customHeight="1">
      <c r="A4" s="111" t="s">
        <v>0</v>
      </c>
      <c r="B4" s="113" t="s">
        <v>1</v>
      </c>
      <c r="C4" s="113" t="s">
        <v>19</v>
      </c>
      <c r="D4" s="113" t="s">
        <v>22</v>
      </c>
      <c r="E4" s="113"/>
      <c r="F4" s="113" t="s">
        <v>5</v>
      </c>
      <c r="G4" s="113" t="s">
        <v>2</v>
      </c>
      <c r="H4" s="113" t="s">
        <v>27</v>
      </c>
      <c r="I4" s="113" t="s">
        <v>15</v>
      </c>
      <c r="J4" s="113" t="s">
        <v>3</v>
      </c>
      <c r="K4" s="113" t="s">
        <v>4</v>
      </c>
    </row>
    <row r="5" spans="1:13" ht="24.75" customHeight="1">
      <c r="A5" s="112"/>
      <c r="B5" s="113"/>
      <c r="C5" s="113"/>
      <c r="D5" s="83" t="s">
        <v>20</v>
      </c>
      <c r="E5" s="83" t="s">
        <v>21</v>
      </c>
      <c r="F5" s="113"/>
      <c r="G5" s="113"/>
      <c r="H5" s="113"/>
      <c r="I5" s="113"/>
      <c r="J5" s="113"/>
      <c r="K5" s="113"/>
    </row>
    <row r="6" spans="1:13" ht="63.75">
      <c r="A6" s="66">
        <v>1</v>
      </c>
      <c r="B6" s="24" t="s">
        <v>26</v>
      </c>
      <c r="C6" s="83" t="s">
        <v>43</v>
      </c>
      <c r="D6" s="23">
        <v>2018</v>
      </c>
      <c r="E6" s="53">
        <v>2019</v>
      </c>
      <c r="F6" s="26">
        <v>1141200</v>
      </c>
      <c r="G6" s="26">
        <v>1141123.3999999999</v>
      </c>
      <c r="H6" s="26">
        <v>741123.4</v>
      </c>
      <c r="I6" s="25">
        <f>400000+200000+121335.2</f>
        <v>721335.2</v>
      </c>
      <c r="J6" s="21" t="s">
        <v>8</v>
      </c>
      <c r="K6" s="23" t="s">
        <v>11</v>
      </c>
      <c r="M6" s="45"/>
    </row>
    <row r="7" spans="1:13" ht="37.5" customHeight="1">
      <c r="A7" s="66">
        <v>2</v>
      </c>
      <c r="B7" s="24" t="s">
        <v>17</v>
      </c>
      <c r="C7" s="23" t="s">
        <v>42</v>
      </c>
      <c r="D7" s="23">
        <v>2018</v>
      </c>
      <c r="E7" s="53">
        <v>2019</v>
      </c>
      <c r="F7" s="65">
        <v>180000</v>
      </c>
      <c r="G7" s="14">
        <v>179948.79999999999</v>
      </c>
      <c r="H7" s="26">
        <v>24948.799999999999</v>
      </c>
      <c r="I7" s="26">
        <v>24948.799999999999</v>
      </c>
      <c r="J7" s="21" t="s">
        <v>8</v>
      </c>
      <c r="K7" s="23" t="s">
        <v>12</v>
      </c>
      <c r="M7" s="45"/>
    </row>
    <row r="8" spans="1:13" ht="37.5" customHeight="1">
      <c r="A8" s="66">
        <v>3</v>
      </c>
      <c r="B8" s="76" t="s">
        <v>31</v>
      </c>
      <c r="C8" s="23" t="s">
        <v>41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4</v>
      </c>
      <c r="B9" s="75" t="s">
        <v>32</v>
      </c>
      <c r="C9" s="23" t="s">
        <v>40</v>
      </c>
      <c r="D9" s="23">
        <v>2019</v>
      </c>
      <c r="E9" s="53">
        <v>2019</v>
      </c>
      <c r="F9" s="14">
        <v>33000</v>
      </c>
      <c r="G9" s="14">
        <v>33000</v>
      </c>
      <c r="H9" s="14">
        <v>33000</v>
      </c>
      <c r="I9" s="26">
        <v>33000</v>
      </c>
      <c r="J9" s="21" t="s">
        <v>8</v>
      </c>
      <c r="K9" s="23" t="s">
        <v>34</v>
      </c>
      <c r="M9" s="45"/>
    </row>
    <row r="10" spans="1:13" ht="37.5" customHeight="1">
      <c r="A10" s="66">
        <v>5</v>
      </c>
      <c r="B10" s="77" t="s">
        <v>33</v>
      </c>
      <c r="C10" s="23" t="s">
        <v>39</v>
      </c>
      <c r="D10" s="23">
        <v>2019</v>
      </c>
      <c r="E10" s="53">
        <v>2019</v>
      </c>
      <c r="F10" s="14">
        <v>20000</v>
      </c>
      <c r="G10" s="14">
        <v>20000</v>
      </c>
      <c r="H10" s="14">
        <v>20000</v>
      </c>
      <c r="I10" s="26">
        <v>20000</v>
      </c>
      <c r="J10" s="21" t="s">
        <v>8</v>
      </c>
      <c r="K10" s="23" t="s">
        <v>35</v>
      </c>
      <c r="M10" s="45"/>
    </row>
    <row r="11" spans="1:13" ht="37.5" customHeight="1">
      <c r="A11" s="66">
        <v>6</v>
      </c>
      <c r="B11" s="75" t="s">
        <v>85</v>
      </c>
      <c r="C11" s="103" t="s">
        <v>89</v>
      </c>
      <c r="D11" s="23">
        <v>2019</v>
      </c>
      <c r="E11" s="53">
        <v>2019</v>
      </c>
      <c r="F11" s="14">
        <v>240000</v>
      </c>
      <c r="G11" s="14">
        <v>239540</v>
      </c>
      <c r="H11" s="14">
        <v>240000</v>
      </c>
      <c r="I11" s="26">
        <v>167678</v>
      </c>
      <c r="J11" s="21" t="s">
        <v>90</v>
      </c>
      <c r="K11" s="23" t="s">
        <v>87</v>
      </c>
      <c r="M11" s="45"/>
    </row>
    <row r="12" spans="1:13" ht="37.5" customHeight="1">
      <c r="A12" s="66">
        <v>7</v>
      </c>
      <c r="B12" s="76" t="s">
        <v>86</v>
      </c>
      <c r="C12" s="23" t="s">
        <v>91</v>
      </c>
      <c r="D12" s="23">
        <v>2019</v>
      </c>
      <c r="E12" s="53">
        <v>2019</v>
      </c>
      <c r="F12" s="14">
        <v>33000</v>
      </c>
      <c r="G12" s="14">
        <v>31500</v>
      </c>
      <c r="H12" s="14">
        <v>33000</v>
      </c>
      <c r="I12" s="26">
        <v>12600</v>
      </c>
      <c r="J12" s="21" t="s">
        <v>92</v>
      </c>
      <c r="K12" s="23" t="s">
        <v>88</v>
      </c>
      <c r="M12" s="45"/>
    </row>
    <row r="13" spans="1:13" s="20" customFormat="1" ht="24.75" customHeight="1">
      <c r="A13" s="109" t="s">
        <v>6</v>
      </c>
      <c r="B13" s="109"/>
      <c r="C13" s="28"/>
      <c r="D13" s="28"/>
      <c r="E13" s="28"/>
      <c r="F13" s="27">
        <f>SUM(F6:F12)</f>
        <v>1680200</v>
      </c>
      <c r="G13" s="27">
        <f t="shared" ref="G13:I13" si="0">SUM(G6:G12)</f>
        <v>1678112.2</v>
      </c>
      <c r="H13" s="27">
        <f t="shared" si="0"/>
        <v>1125072.2000000002</v>
      </c>
      <c r="I13" s="27">
        <f t="shared" si="0"/>
        <v>1012562</v>
      </c>
      <c r="J13" s="28"/>
      <c r="K13" s="28"/>
      <c r="M13" s="70"/>
    </row>
    <row r="14" spans="1:13" ht="33.75" customHeight="1">
      <c r="I14" s="30"/>
    </row>
    <row r="15" spans="1:13" ht="33.75" customHeight="1">
      <c r="A15" s="108" t="s">
        <v>14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1:13" ht="33.75" customHeight="1">
      <c r="I16" s="30"/>
    </row>
    <row r="17" spans="9:9" ht="33.75" customHeight="1">
      <c r="I17" s="61"/>
    </row>
    <row r="18" spans="9:9" ht="33.75" customHeight="1">
      <c r="I18" s="61"/>
    </row>
  </sheetData>
  <mergeCells count="13">
    <mergeCell ref="A15:K15"/>
    <mergeCell ref="A13:B13"/>
    <mergeCell ref="B1:K1"/>
    <mergeCell ref="A4:A5"/>
    <mergeCell ref="B4:B5"/>
    <mergeCell ref="F4:F5"/>
    <mergeCell ref="G4:G5"/>
    <mergeCell ref="I4:I5"/>
    <mergeCell ref="J4:J5"/>
    <mergeCell ref="K4:K5"/>
    <mergeCell ref="H4:H5"/>
    <mergeCell ref="C4:C5"/>
    <mergeCell ref="D4:E4"/>
  </mergeCells>
  <pageMargins left="0.19685039370078741" right="0" top="0.31496062992125984" bottom="0.31496062992125984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8" sqref="O8"/>
    </sheetView>
  </sheetViews>
  <sheetFormatPr defaultRowHeight="33.75" customHeight="1"/>
  <cols>
    <col min="1" max="1" width="2.85546875" style="31" customWidth="1"/>
    <col min="2" max="2" width="3.140625" style="31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1.28515625" style="33" customWidth="1"/>
    <col min="10" max="10" width="11.5703125" style="33" customWidth="1"/>
    <col min="11" max="11" width="29.85546875" style="33" customWidth="1"/>
    <col min="12" max="12" width="15.42578125" style="31" customWidth="1"/>
    <col min="13" max="16384" width="9.140625" style="31"/>
  </cols>
  <sheetData>
    <row r="1" spans="1:13" ht="21.75" customHeight="1">
      <c r="C1" s="115" t="s">
        <v>65</v>
      </c>
      <c r="D1" s="115"/>
      <c r="E1" s="115"/>
      <c r="F1" s="115"/>
      <c r="G1" s="115"/>
      <c r="H1" s="115"/>
      <c r="I1" s="115"/>
      <c r="J1" s="115"/>
      <c r="K1" s="115"/>
      <c r="L1" s="115"/>
    </row>
    <row r="2" spans="1:13" ht="18.75" customHeight="1"/>
    <row r="3" spans="1:13" ht="15.75" customHeight="1">
      <c r="C3" s="44">
        <v>43555</v>
      </c>
      <c r="D3" s="56"/>
      <c r="E3" s="56"/>
      <c r="L3" s="34" t="s">
        <v>7</v>
      </c>
    </row>
    <row r="4" spans="1:13" ht="33.75" customHeight="1">
      <c r="B4" s="116" t="s">
        <v>0</v>
      </c>
      <c r="C4" s="117" t="s">
        <v>1</v>
      </c>
      <c r="D4" s="117" t="s">
        <v>19</v>
      </c>
      <c r="E4" s="117" t="s">
        <v>22</v>
      </c>
      <c r="F4" s="117"/>
      <c r="G4" s="117" t="s">
        <v>5</v>
      </c>
      <c r="H4" s="117" t="s">
        <v>2</v>
      </c>
      <c r="I4" s="117" t="s">
        <v>27</v>
      </c>
      <c r="J4" s="117" t="s">
        <v>15</v>
      </c>
      <c r="K4" s="117" t="s">
        <v>3</v>
      </c>
      <c r="L4" s="117" t="s">
        <v>4</v>
      </c>
    </row>
    <row r="5" spans="1:13" ht="24.75" customHeight="1">
      <c r="B5" s="116"/>
      <c r="C5" s="117"/>
      <c r="D5" s="117"/>
      <c r="E5" s="99" t="s">
        <v>20</v>
      </c>
      <c r="F5" s="99" t="s">
        <v>21</v>
      </c>
      <c r="G5" s="117"/>
      <c r="H5" s="117"/>
      <c r="I5" s="117"/>
      <c r="J5" s="117"/>
      <c r="K5" s="117"/>
      <c r="L5" s="117"/>
    </row>
    <row r="6" spans="1:13" ht="67.5" customHeight="1">
      <c r="B6" s="74">
        <v>1</v>
      </c>
      <c r="C6" s="78" t="s">
        <v>30</v>
      </c>
      <c r="D6" s="67" t="s">
        <v>23</v>
      </c>
      <c r="E6" s="67">
        <v>2018</v>
      </c>
      <c r="F6" s="54">
        <v>2019</v>
      </c>
      <c r="G6" s="101">
        <v>1600000</v>
      </c>
      <c r="H6" s="101">
        <v>889842.8</v>
      </c>
      <c r="I6" s="101">
        <v>1300000</v>
      </c>
      <c r="J6" s="42">
        <v>889000</v>
      </c>
      <c r="K6" s="104" t="s">
        <v>16</v>
      </c>
      <c r="L6" s="102" t="s">
        <v>18</v>
      </c>
    </row>
    <row r="7" spans="1:13" ht="42" customHeight="1">
      <c r="B7" s="74">
        <v>2</v>
      </c>
      <c r="C7" s="78" t="s">
        <v>37</v>
      </c>
      <c r="D7" s="107" t="s">
        <v>38</v>
      </c>
      <c r="E7" s="67">
        <v>2018</v>
      </c>
      <c r="F7" s="54">
        <v>2019</v>
      </c>
      <c r="G7" s="101">
        <v>142200</v>
      </c>
      <c r="H7" s="101">
        <v>137563.5</v>
      </c>
      <c r="I7" s="101">
        <v>42200</v>
      </c>
      <c r="J7" s="42">
        <f>36629.8+933.6</f>
        <v>37563.4</v>
      </c>
      <c r="K7" s="104" t="s">
        <v>16</v>
      </c>
      <c r="L7" s="102" t="s">
        <v>36</v>
      </c>
    </row>
    <row r="8" spans="1:13" ht="42" customHeight="1">
      <c r="B8" s="74">
        <v>3</v>
      </c>
      <c r="C8" s="76" t="s">
        <v>53</v>
      </c>
      <c r="D8" s="107" t="s">
        <v>94</v>
      </c>
      <c r="E8" s="67">
        <v>2018</v>
      </c>
      <c r="F8" s="54">
        <v>2019</v>
      </c>
      <c r="G8" s="101">
        <v>3200000</v>
      </c>
      <c r="H8" s="101">
        <v>2900000</v>
      </c>
      <c r="I8" s="101">
        <v>2200000</v>
      </c>
      <c r="J8" s="42">
        <v>1400000</v>
      </c>
      <c r="K8" s="104" t="s">
        <v>16</v>
      </c>
      <c r="L8" s="102" t="s">
        <v>55</v>
      </c>
    </row>
    <row r="9" spans="1:13" ht="53.25" customHeight="1">
      <c r="B9" s="74">
        <v>4</v>
      </c>
      <c r="C9" s="76" t="s">
        <v>54</v>
      </c>
      <c r="D9" s="67" t="s">
        <v>95</v>
      </c>
      <c r="E9" s="67">
        <v>2018</v>
      </c>
      <c r="F9" s="54">
        <v>2019</v>
      </c>
      <c r="G9" s="101">
        <v>3084900</v>
      </c>
      <c r="H9" s="101">
        <v>3084900</v>
      </c>
      <c r="I9" s="101">
        <v>2484900</v>
      </c>
      <c r="J9" s="42">
        <v>1976402.8</v>
      </c>
      <c r="K9" s="104" t="s">
        <v>16</v>
      </c>
      <c r="L9" s="102" t="s">
        <v>55</v>
      </c>
    </row>
    <row r="10" spans="1:13" ht="42" customHeight="1">
      <c r="B10" s="74">
        <v>5</v>
      </c>
      <c r="C10" s="76" t="s">
        <v>56</v>
      </c>
      <c r="D10" s="107" t="s">
        <v>93</v>
      </c>
      <c r="E10" s="67">
        <v>2018</v>
      </c>
      <c r="F10" s="54">
        <v>2019</v>
      </c>
      <c r="G10" s="101">
        <v>962500</v>
      </c>
      <c r="H10" s="101">
        <v>960000</v>
      </c>
      <c r="I10" s="101">
        <v>512500</v>
      </c>
      <c r="J10" s="42">
        <v>510000</v>
      </c>
      <c r="K10" s="104" t="s">
        <v>16</v>
      </c>
      <c r="L10" s="102" t="s">
        <v>55</v>
      </c>
    </row>
    <row r="11" spans="1:13" ht="17.25" customHeight="1">
      <c r="B11" s="100"/>
      <c r="C11" s="67" t="s">
        <v>6</v>
      </c>
      <c r="D11" s="67"/>
      <c r="E11" s="67"/>
      <c r="F11" s="99"/>
      <c r="G11" s="35">
        <f>SUM(G6:G10)</f>
        <v>8989600</v>
      </c>
      <c r="H11" s="35">
        <f t="shared" ref="H11:J11" si="0">SUM(H6:H10)</f>
        <v>7972306.2999999998</v>
      </c>
      <c r="I11" s="35">
        <f t="shared" si="0"/>
        <v>6539600</v>
      </c>
      <c r="J11" s="35">
        <f>SUM(J6:J10)</f>
        <v>4812966.2</v>
      </c>
      <c r="K11" s="105"/>
      <c r="L11" s="102"/>
    </row>
    <row r="12" spans="1:13" ht="17.25" customHeight="1">
      <c r="B12" s="36"/>
      <c r="C12" s="37"/>
      <c r="D12" s="37"/>
      <c r="E12" s="37"/>
      <c r="F12" s="38"/>
      <c r="G12" s="39"/>
      <c r="H12" s="39"/>
      <c r="I12" s="39"/>
      <c r="J12" s="39"/>
      <c r="K12" s="106"/>
      <c r="L12" s="40"/>
    </row>
    <row r="13" spans="1:13" ht="33.75" customHeight="1">
      <c r="A13" s="114" t="s">
        <v>14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</row>
    <row r="15" spans="1:13" ht="33.75" customHeight="1">
      <c r="J15" s="62"/>
    </row>
    <row r="16" spans="1:13" ht="33.75" customHeight="1">
      <c r="J16" s="62"/>
    </row>
  </sheetData>
  <mergeCells count="12">
    <mergeCell ref="A13:M13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I14" sqref="I14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115" t="s">
        <v>66</v>
      </c>
      <c r="D1" s="115"/>
      <c r="E1" s="115"/>
      <c r="F1" s="115"/>
      <c r="G1" s="115"/>
      <c r="H1" s="115"/>
      <c r="I1" s="115"/>
      <c r="J1" s="115"/>
      <c r="K1" s="115"/>
      <c r="L1" s="115"/>
    </row>
    <row r="2" spans="1:14" ht="18.75" customHeight="1"/>
    <row r="3" spans="1:14" ht="15.75" customHeight="1">
      <c r="C3" s="44">
        <v>43555</v>
      </c>
      <c r="D3" s="56"/>
      <c r="E3" s="56"/>
      <c r="L3" s="34" t="s">
        <v>7</v>
      </c>
    </row>
    <row r="4" spans="1:14" ht="33.75" customHeight="1">
      <c r="B4" s="118" t="s">
        <v>0</v>
      </c>
      <c r="C4" s="117" t="s">
        <v>1</v>
      </c>
      <c r="D4" s="113" t="s">
        <v>19</v>
      </c>
      <c r="E4" s="113" t="s">
        <v>22</v>
      </c>
      <c r="F4" s="113"/>
      <c r="G4" s="117" t="s">
        <v>5</v>
      </c>
      <c r="H4" s="117" t="s">
        <v>2</v>
      </c>
      <c r="I4" s="117" t="s">
        <v>27</v>
      </c>
      <c r="J4" s="113" t="s">
        <v>15</v>
      </c>
      <c r="K4" s="117" t="s">
        <v>3</v>
      </c>
      <c r="L4" s="117" t="s">
        <v>4</v>
      </c>
    </row>
    <row r="5" spans="1:14" ht="24.75" customHeight="1">
      <c r="B5" s="118"/>
      <c r="C5" s="117"/>
      <c r="D5" s="113"/>
      <c r="E5" s="64" t="s">
        <v>20</v>
      </c>
      <c r="F5" s="64" t="s">
        <v>21</v>
      </c>
      <c r="G5" s="117"/>
      <c r="H5" s="117"/>
      <c r="I5" s="117"/>
      <c r="J5" s="113"/>
      <c r="K5" s="117"/>
      <c r="L5" s="117"/>
    </row>
    <row r="6" spans="1:14" ht="42" customHeight="1">
      <c r="B6" s="118">
        <v>1</v>
      </c>
      <c r="C6" s="120" t="s">
        <v>29</v>
      </c>
      <c r="D6" s="67" t="s">
        <v>25</v>
      </c>
      <c r="E6" s="67">
        <v>2018</v>
      </c>
      <c r="F6" s="54">
        <v>2019</v>
      </c>
      <c r="G6" s="119"/>
      <c r="H6" s="60">
        <v>1091891.8</v>
      </c>
      <c r="I6" s="71">
        <v>771891.8</v>
      </c>
      <c r="J6" s="72">
        <f>48393+100000</f>
        <v>148393</v>
      </c>
      <c r="K6" s="41" t="s">
        <v>8</v>
      </c>
      <c r="L6" s="67" t="s">
        <v>24</v>
      </c>
      <c r="N6" s="49"/>
    </row>
    <row r="7" spans="1:14" ht="42" customHeight="1">
      <c r="B7" s="118"/>
      <c r="C7" s="120"/>
      <c r="D7" s="67" t="s">
        <v>25</v>
      </c>
      <c r="E7" s="67">
        <v>2018</v>
      </c>
      <c r="F7" s="54">
        <v>2019</v>
      </c>
      <c r="G7" s="119"/>
      <c r="H7" s="60">
        <v>242221.2</v>
      </c>
      <c r="I7" s="71">
        <v>112055.2</v>
      </c>
      <c r="J7" s="73">
        <v>112055.2</v>
      </c>
      <c r="K7" s="41" t="s">
        <v>8</v>
      </c>
      <c r="L7" s="67" t="s">
        <v>9</v>
      </c>
      <c r="N7" s="49"/>
    </row>
    <row r="8" spans="1:14" ht="33.75" customHeight="1">
      <c r="B8" s="121" t="s">
        <v>6</v>
      </c>
      <c r="C8" s="121"/>
      <c r="D8" s="68"/>
      <c r="E8" s="68"/>
      <c r="F8" s="67"/>
      <c r="G8" s="48">
        <f>SUM(G6:G7)</f>
        <v>0</v>
      </c>
      <c r="H8" s="48">
        <f>SUM(H6:H7)</f>
        <v>1334113</v>
      </c>
      <c r="I8" s="48">
        <f t="shared" ref="I8:J8" si="0">SUM(I6:I7)</f>
        <v>883947</v>
      </c>
      <c r="J8" s="48">
        <f t="shared" si="0"/>
        <v>260448.2</v>
      </c>
      <c r="K8" s="67"/>
      <c r="L8" s="67"/>
    </row>
    <row r="9" spans="1:14" ht="33.75" customHeight="1">
      <c r="J9" s="46"/>
    </row>
    <row r="10" spans="1:14" ht="33.75" customHeight="1">
      <c r="A10" s="114" t="s">
        <v>10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</row>
    <row r="11" spans="1:14" ht="33.75" customHeight="1">
      <c r="J11" s="46"/>
    </row>
    <row r="13" spans="1:14" ht="33.75" customHeight="1">
      <c r="J13" s="46"/>
    </row>
  </sheetData>
  <mergeCells count="16">
    <mergeCell ref="A10:M10"/>
    <mergeCell ref="G6:G7"/>
    <mergeCell ref="C6:C7"/>
    <mergeCell ref="B6:B7"/>
    <mergeCell ref="B8:C8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K13" sqref="K13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1:15" ht="21.75" customHeight="1">
      <c r="C1" s="110" t="s">
        <v>67</v>
      </c>
      <c r="D1" s="110"/>
      <c r="E1" s="110"/>
      <c r="F1" s="110"/>
      <c r="G1" s="110"/>
      <c r="H1" s="110"/>
      <c r="I1" s="110"/>
      <c r="J1" s="110"/>
      <c r="K1" s="110"/>
      <c r="L1" s="110"/>
    </row>
    <row r="2" spans="1:15" ht="18.75" customHeight="1"/>
    <row r="3" spans="1:15" ht="15.75" customHeight="1">
      <c r="C3" s="44">
        <v>43555</v>
      </c>
      <c r="D3" s="52"/>
      <c r="E3" s="52"/>
      <c r="L3" s="1" t="s">
        <v>7</v>
      </c>
    </row>
    <row r="4" spans="1:15" ht="33.75" customHeight="1">
      <c r="B4" s="122" t="s">
        <v>0</v>
      </c>
      <c r="C4" s="113" t="s">
        <v>1</v>
      </c>
      <c r="D4" s="113" t="s">
        <v>19</v>
      </c>
      <c r="E4" s="113" t="s">
        <v>22</v>
      </c>
      <c r="F4" s="113"/>
      <c r="G4" s="113" t="s">
        <v>5</v>
      </c>
      <c r="H4" s="113" t="s">
        <v>2</v>
      </c>
      <c r="I4" s="113" t="s">
        <v>28</v>
      </c>
      <c r="J4" s="113" t="s">
        <v>15</v>
      </c>
      <c r="K4" s="113" t="s">
        <v>3</v>
      </c>
      <c r="L4" s="113" t="s">
        <v>4</v>
      </c>
    </row>
    <row r="5" spans="1:15" ht="24.75" customHeight="1">
      <c r="B5" s="122"/>
      <c r="C5" s="113"/>
      <c r="D5" s="113"/>
      <c r="E5" s="50" t="s">
        <v>20</v>
      </c>
      <c r="F5" s="50" t="s">
        <v>21</v>
      </c>
      <c r="G5" s="113"/>
      <c r="H5" s="113"/>
      <c r="I5" s="113"/>
      <c r="J5" s="113"/>
      <c r="K5" s="113"/>
      <c r="L5" s="113"/>
    </row>
    <row r="6" spans="1:15" ht="46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v>60000</v>
      </c>
      <c r="K6" s="59" t="s">
        <v>16</v>
      </c>
      <c r="L6" s="2" t="s">
        <v>12</v>
      </c>
      <c r="N6" s="18"/>
      <c r="O6" s="18"/>
    </row>
    <row r="7" spans="1:15" ht="17.25" customHeight="1">
      <c r="B7" s="29"/>
      <c r="C7" s="4" t="s">
        <v>6</v>
      </c>
      <c r="D7" s="4"/>
      <c r="E7" s="4"/>
      <c r="F7" s="50"/>
      <c r="G7" s="16">
        <f>SUM(G6:G6)</f>
        <v>250000</v>
      </c>
      <c r="H7" s="16">
        <f t="shared" ref="H7:J7" si="0">SUM(H6:H6)</f>
        <v>249619.5</v>
      </c>
      <c r="I7" s="16">
        <f t="shared" si="0"/>
        <v>99619.199999999997</v>
      </c>
      <c r="J7" s="16">
        <f t="shared" si="0"/>
        <v>60000</v>
      </c>
      <c r="K7" s="3"/>
      <c r="L7" s="2"/>
    </row>
    <row r="8" spans="1:15" ht="17.25" customHeight="1">
      <c r="B8" s="5"/>
      <c r="C8" s="6"/>
      <c r="D8" s="6"/>
      <c r="E8" s="6"/>
      <c r="F8" s="13"/>
      <c r="G8" s="7"/>
      <c r="H8" s="7"/>
      <c r="I8" s="7"/>
      <c r="J8" s="7"/>
      <c r="K8" s="8"/>
      <c r="L8" s="9"/>
    </row>
    <row r="9" spans="1:15" ht="24.75" customHeight="1">
      <c r="J9" s="47"/>
      <c r="K9" s="63"/>
    </row>
    <row r="10" spans="1:15" ht="33.75" customHeight="1">
      <c r="J10" s="47"/>
    </row>
    <row r="11" spans="1:15" ht="33.75" customHeight="1">
      <c r="A11" s="130" t="s">
        <v>10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</sheetData>
  <mergeCells count="12">
    <mergeCell ref="A11:M11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F33" sqref="F33"/>
    </sheetView>
  </sheetViews>
  <sheetFormatPr defaultRowHeight="12.75"/>
  <cols>
    <col min="1" max="1" width="4.140625" style="12" customWidth="1"/>
    <col min="2" max="2" width="3.85546875" style="84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3" t="s">
        <v>61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 t="s">
        <v>62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10">
      <c r="C4" s="84"/>
      <c r="J4" s="44">
        <v>43555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51.75" customHeight="1">
      <c r="B6" s="4">
        <v>1</v>
      </c>
      <c r="C6" s="75" t="s">
        <v>30</v>
      </c>
      <c r="D6" s="4" t="s">
        <v>50</v>
      </c>
      <c r="E6" s="85">
        <v>1600</v>
      </c>
      <c r="F6" s="85">
        <v>1300</v>
      </c>
      <c r="G6" s="85">
        <v>889</v>
      </c>
      <c r="H6" s="86">
        <v>1</v>
      </c>
      <c r="I6" s="4" t="s">
        <v>59</v>
      </c>
      <c r="J6" s="4" t="s">
        <v>51</v>
      </c>
    </row>
    <row r="7" spans="1:10" s="57" customFormat="1" ht="30" customHeight="1">
      <c r="B7" s="4">
        <v>2</v>
      </c>
      <c r="C7" s="75" t="s">
        <v>37</v>
      </c>
      <c r="D7" s="4" t="s">
        <v>50</v>
      </c>
      <c r="E7" s="4">
        <v>142.19999999999999</v>
      </c>
      <c r="F7" s="4">
        <v>42.2</v>
      </c>
      <c r="G7" s="4">
        <v>37.5</v>
      </c>
      <c r="H7" s="86">
        <v>1</v>
      </c>
      <c r="I7" s="87" t="s">
        <v>57</v>
      </c>
      <c r="J7" s="4" t="s">
        <v>36</v>
      </c>
    </row>
    <row r="8" spans="1:10" s="57" customFormat="1" ht="38.25">
      <c r="B8" s="4">
        <v>3</v>
      </c>
      <c r="C8" s="76" t="s">
        <v>53</v>
      </c>
      <c r="D8" s="4" t="s">
        <v>50</v>
      </c>
      <c r="E8" s="85">
        <v>3200</v>
      </c>
      <c r="F8" s="85">
        <v>2200</v>
      </c>
      <c r="G8" s="85">
        <v>1400</v>
      </c>
      <c r="H8" s="86">
        <v>1</v>
      </c>
      <c r="I8" s="87" t="s">
        <v>60</v>
      </c>
      <c r="J8" s="4" t="s">
        <v>55</v>
      </c>
    </row>
    <row r="9" spans="1:10" s="57" customFormat="1" ht="38.25">
      <c r="B9" s="4">
        <v>4</v>
      </c>
      <c r="C9" s="76" t="s">
        <v>54</v>
      </c>
      <c r="D9" s="4" t="s">
        <v>50</v>
      </c>
      <c r="E9" s="85">
        <v>3084.9</v>
      </c>
      <c r="F9" s="85">
        <v>2484.9</v>
      </c>
      <c r="G9" s="85">
        <v>1976.4</v>
      </c>
      <c r="H9" s="86">
        <v>1</v>
      </c>
      <c r="I9" s="88" t="s">
        <v>63</v>
      </c>
      <c r="J9" s="4" t="s">
        <v>55</v>
      </c>
    </row>
    <row r="10" spans="1:10" s="57" customFormat="1" ht="25.5">
      <c r="B10" s="4">
        <v>5</v>
      </c>
      <c r="C10" s="76" t="s">
        <v>56</v>
      </c>
      <c r="D10" s="4" t="s">
        <v>50</v>
      </c>
      <c r="E10" s="85">
        <v>962.5</v>
      </c>
      <c r="F10" s="85">
        <v>512.5</v>
      </c>
      <c r="G10" s="85">
        <v>510</v>
      </c>
      <c r="H10" s="86">
        <v>1</v>
      </c>
      <c r="I10" s="4" t="s">
        <v>58</v>
      </c>
      <c r="J10" s="4" t="s">
        <v>55</v>
      </c>
    </row>
    <row r="11" spans="1:10" s="89" customFormat="1" ht="20.25" customHeight="1">
      <c r="B11" s="90"/>
      <c r="C11" s="90" t="s">
        <v>6</v>
      </c>
      <c r="D11" s="90"/>
      <c r="E11" s="91">
        <f>SUM(E6:E10)</f>
        <v>8989.6</v>
      </c>
      <c r="F11" s="91">
        <f t="shared" ref="F11:G11" si="0">SUM(F6:F10)</f>
        <v>6539.6</v>
      </c>
      <c r="G11" s="91">
        <f t="shared" si="0"/>
        <v>4812.8999999999996</v>
      </c>
      <c r="H11" s="90"/>
      <c r="I11" s="90"/>
      <c r="J11" s="90"/>
    </row>
    <row r="12" spans="1:10" s="57" customFormat="1"/>
    <row r="13" spans="1:10" s="57" customFormat="1"/>
    <row r="14" spans="1:10" s="57" customFormat="1"/>
    <row r="15" spans="1:10" s="57" customFormat="1"/>
    <row r="16" spans="1:10" s="57" customFormat="1"/>
    <row r="17" spans="1:10" s="57" customFormat="1"/>
    <row r="18" spans="1:10" s="57" customFormat="1" ht="17.25" customHeight="1">
      <c r="A18" s="132"/>
      <c r="B18" s="131" t="s">
        <v>96</v>
      </c>
      <c r="C18" s="131"/>
      <c r="D18" s="131"/>
      <c r="E18" s="131"/>
      <c r="F18" s="131"/>
      <c r="G18" s="131"/>
      <c r="H18" s="131"/>
      <c r="I18" s="131"/>
      <c r="J18" s="132"/>
    </row>
    <row r="19" spans="1:10" s="84" customFormat="1"/>
    <row r="20" spans="1:10" s="84" customFormat="1"/>
    <row r="21" spans="1:10" s="84" customFormat="1"/>
  </sheetData>
  <mergeCells count="3">
    <mergeCell ref="A1:J1"/>
    <mergeCell ref="A2:J2"/>
    <mergeCell ref="B18:I18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F19" sqref="F19"/>
    </sheetView>
  </sheetViews>
  <sheetFormatPr defaultRowHeight="12.75"/>
  <cols>
    <col min="1" max="1" width="4.140625" style="12" customWidth="1"/>
    <col min="2" max="2" width="3.85546875" style="84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3" t="s">
        <v>68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 t="s">
        <v>62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10">
      <c r="C4" s="84"/>
      <c r="J4" s="44">
        <v>43555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77.25" customHeight="1">
      <c r="B6" s="23">
        <v>1</v>
      </c>
      <c r="C6" s="75" t="s">
        <v>30</v>
      </c>
      <c r="D6" s="23" t="s">
        <v>50</v>
      </c>
      <c r="E6" s="92">
        <v>1600</v>
      </c>
      <c r="F6" s="92">
        <v>1300</v>
      </c>
      <c r="G6" s="92">
        <v>889</v>
      </c>
      <c r="H6" s="93">
        <v>1</v>
      </c>
      <c r="I6" s="23" t="s">
        <v>59</v>
      </c>
      <c r="J6" s="23" t="s">
        <v>51</v>
      </c>
    </row>
    <row r="7" spans="1:10" s="51" customFormat="1" ht="38.25">
      <c r="B7" s="23">
        <v>2</v>
      </c>
      <c r="C7" s="76" t="s">
        <v>54</v>
      </c>
      <c r="D7" s="23" t="s">
        <v>50</v>
      </c>
      <c r="E7" s="92">
        <v>3084.9</v>
      </c>
      <c r="F7" s="92">
        <v>2484.9</v>
      </c>
      <c r="G7" s="92">
        <v>1976.4</v>
      </c>
      <c r="H7" s="93">
        <v>1</v>
      </c>
      <c r="I7" s="88" t="s">
        <v>63</v>
      </c>
      <c r="J7" s="23" t="s">
        <v>55</v>
      </c>
    </row>
    <row r="8" spans="1:10" s="89" customFormat="1" ht="25.5" customHeight="1">
      <c r="B8" s="90"/>
      <c r="C8" s="90" t="s">
        <v>6</v>
      </c>
      <c r="D8" s="90"/>
      <c r="E8" s="91">
        <f>SUM(E6:E7)</f>
        <v>4684.8999999999996</v>
      </c>
      <c r="F8" s="91">
        <f t="shared" ref="F8:G8" si="0">SUM(F6:F7)</f>
        <v>3784.9</v>
      </c>
      <c r="G8" s="91">
        <f t="shared" si="0"/>
        <v>2865.4</v>
      </c>
      <c r="H8" s="90"/>
      <c r="I8" s="90"/>
      <c r="J8" s="90"/>
    </row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>
      <c r="B15" s="131" t="s">
        <v>96</v>
      </c>
      <c r="C15" s="131"/>
      <c r="D15" s="131"/>
      <c r="E15" s="131"/>
      <c r="F15" s="131"/>
      <c r="G15" s="131"/>
      <c r="H15" s="131"/>
      <c r="I15" s="131"/>
    </row>
    <row r="16" spans="1:10" s="84" customFormat="1"/>
    <row r="17" s="84" customFormat="1"/>
    <row r="18" s="84" customFormat="1"/>
  </sheetData>
  <mergeCells count="3">
    <mergeCell ref="A1:J1"/>
    <mergeCell ref="A2:J2"/>
    <mergeCell ref="B15:I15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H20" sqref="H20"/>
    </sheetView>
  </sheetViews>
  <sheetFormatPr defaultRowHeight="12.75"/>
  <cols>
    <col min="1" max="1" width="4.140625" style="12" customWidth="1"/>
    <col min="2" max="2" width="3.85546875" style="84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3" t="s">
        <v>69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 t="s">
        <v>62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10">
      <c r="C4" s="84"/>
      <c r="J4" s="44">
        <v>43555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6" t="s">
        <v>53</v>
      </c>
      <c r="D6" s="23" t="s">
        <v>50</v>
      </c>
      <c r="E6" s="92">
        <v>3200</v>
      </c>
      <c r="F6" s="92">
        <v>2200</v>
      </c>
      <c r="G6" s="92">
        <v>1400</v>
      </c>
      <c r="H6" s="93">
        <v>1</v>
      </c>
      <c r="I6" s="88" t="s">
        <v>60</v>
      </c>
      <c r="J6" s="23" t="s">
        <v>55</v>
      </c>
    </row>
    <row r="7" spans="1:10" s="89" customFormat="1" ht="25.5" customHeight="1">
      <c r="B7" s="90"/>
      <c r="C7" s="90" t="s">
        <v>6</v>
      </c>
      <c r="D7" s="90"/>
      <c r="E7" s="91">
        <f>SUM(E6:E6)</f>
        <v>3200</v>
      </c>
      <c r="F7" s="91">
        <f>SUM(F6:F6)</f>
        <v>2200</v>
      </c>
      <c r="G7" s="91">
        <f>SUM(G6:G6)</f>
        <v>1400</v>
      </c>
      <c r="H7" s="90"/>
      <c r="I7" s="90"/>
      <c r="J7" s="90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31" t="s">
        <v>96</v>
      </c>
      <c r="C14" s="131"/>
      <c r="D14" s="131"/>
      <c r="E14" s="131"/>
      <c r="F14" s="131"/>
      <c r="G14" s="131"/>
      <c r="H14" s="131"/>
      <c r="I14" s="131"/>
    </row>
    <row r="15" spans="1:10" s="84" customFormat="1"/>
    <row r="16" spans="1:10" s="84" customFormat="1"/>
    <row r="17" s="84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22" sqref="G22"/>
    </sheetView>
  </sheetViews>
  <sheetFormatPr defaultRowHeight="12.75"/>
  <cols>
    <col min="1" max="1" width="4.140625" style="12" customWidth="1"/>
    <col min="2" max="2" width="3.85546875" style="84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3" t="s">
        <v>70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 t="s">
        <v>62</v>
      </c>
      <c r="B2" s="123"/>
      <c r="C2" s="123"/>
      <c r="D2" s="123"/>
      <c r="E2" s="123"/>
      <c r="F2" s="123"/>
      <c r="G2" s="123"/>
      <c r="H2" s="123"/>
      <c r="I2" s="123"/>
      <c r="J2" s="123"/>
    </row>
    <row r="4" spans="1:10">
      <c r="C4" s="84"/>
      <c r="J4" s="44">
        <v>43555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5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93">
        <v>1</v>
      </c>
      <c r="I6" s="88" t="s">
        <v>57</v>
      </c>
      <c r="J6" s="23" t="s">
        <v>36</v>
      </c>
    </row>
    <row r="7" spans="1:10" s="51" customFormat="1" ht="25.5">
      <c r="B7" s="23">
        <v>2</v>
      </c>
      <c r="C7" s="76" t="s">
        <v>56</v>
      </c>
      <c r="D7" s="23" t="s">
        <v>50</v>
      </c>
      <c r="E7" s="92">
        <v>962.5</v>
      </c>
      <c r="F7" s="92">
        <v>512.5</v>
      </c>
      <c r="G7" s="92">
        <v>510</v>
      </c>
      <c r="H7" s="93">
        <v>1</v>
      </c>
      <c r="I7" s="23" t="s">
        <v>58</v>
      </c>
      <c r="J7" s="23" t="s">
        <v>55</v>
      </c>
    </row>
    <row r="8" spans="1:10" s="89" customFormat="1" ht="25.5" customHeight="1">
      <c r="B8" s="90"/>
      <c r="C8" s="90" t="s">
        <v>6</v>
      </c>
      <c r="D8" s="90"/>
      <c r="E8" s="91">
        <f>SUM(E6:E7)</f>
        <v>1104.7</v>
      </c>
      <c r="F8" s="91">
        <f>SUM(F6:F7)</f>
        <v>554.70000000000005</v>
      </c>
      <c r="G8" s="91">
        <f>SUM(G6:G7)</f>
        <v>547.5</v>
      </c>
      <c r="H8" s="90"/>
      <c r="I8" s="90"/>
      <c r="J8" s="90"/>
    </row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/>
    <row r="16" spans="1:10" s="84" customFormat="1">
      <c r="B16" s="131" t="s">
        <v>96</v>
      </c>
      <c r="C16" s="131"/>
      <c r="D16" s="131"/>
      <c r="E16" s="131"/>
      <c r="F16" s="131"/>
      <c r="G16" s="131"/>
      <c r="H16" s="131"/>
      <c r="I16" s="131"/>
    </row>
    <row r="17" s="84" customFormat="1"/>
    <row r="18" s="84" customFormat="1"/>
  </sheetData>
  <mergeCells count="3">
    <mergeCell ref="A1:J1"/>
    <mergeCell ref="A2:J2"/>
    <mergeCell ref="B16:I16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P16" sqref="P16"/>
    </sheetView>
  </sheetViews>
  <sheetFormatPr defaultRowHeight="15"/>
  <cols>
    <col min="1" max="1" width="5.140625" style="79" customWidth="1"/>
    <col min="2" max="2" width="4.7109375" style="82" customWidth="1"/>
    <col min="3" max="3" width="31.7109375" style="79" customWidth="1"/>
    <col min="4" max="5" width="10.28515625" style="79" customWidth="1"/>
    <col min="6" max="7" width="15.28515625" style="79" customWidth="1"/>
    <col min="8" max="10" width="15.5703125" style="79" customWidth="1"/>
    <col min="11" max="16384" width="9.140625" style="79"/>
  </cols>
  <sheetData>
    <row r="2" spans="1:10" ht="15.75">
      <c r="B2" s="98" t="s">
        <v>81</v>
      </c>
      <c r="C2" s="98"/>
      <c r="D2" s="98"/>
      <c r="E2" s="98"/>
      <c r="F2" s="98"/>
    </row>
    <row r="3" spans="1:10" ht="15.75">
      <c r="B3" s="98" t="s">
        <v>82</v>
      </c>
      <c r="C3" s="98"/>
      <c r="D3" s="98"/>
      <c r="E3" s="98"/>
      <c r="F3" s="98"/>
    </row>
    <row r="4" spans="1:10">
      <c r="B4" s="79"/>
    </row>
    <row r="6" spans="1:10">
      <c r="A6" s="126" t="s">
        <v>83</v>
      </c>
      <c r="B6" s="126"/>
      <c r="C6" s="126"/>
      <c r="D6" s="126"/>
      <c r="E6" s="126"/>
      <c r="F6" s="126"/>
      <c r="G6" s="126"/>
      <c r="H6" s="126"/>
      <c r="I6" s="126"/>
      <c r="J6" s="126"/>
    </row>
    <row r="7" spans="1:10">
      <c r="A7" s="97"/>
      <c r="B7" s="97"/>
      <c r="C7" s="97"/>
      <c r="D7" s="97"/>
      <c r="E7" s="97"/>
      <c r="F7" s="97"/>
      <c r="G7" s="97"/>
      <c r="H7" s="97"/>
      <c r="I7" s="97"/>
      <c r="J7" s="97"/>
    </row>
    <row r="8" spans="1:10">
      <c r="J8" s="79" t="s">
        <v>84</v>
      </c>
    </row>
    <row r="9" spans="1:10" s="81" customFormat="1" ht="32.25" customHeight="1">
      <c r="B9" s="124" t="s">
        <v>0</v>
      </c>
      <c r="C9" s="124" t="s">
        <v>71</v>
      </c>
      <c r="D9" s="128" t="s">
        <v>72</v>
      </c>
      <c r="E9" s="129"/>
      <c r="F9" s="128" t="s">
        <v>73</v>
      </c>
      <c r="G9" s="129"/>
      <c r="H9" s="124" t="s">
        <v>74</v>
      </c>
      <c r="I9" s="124" t="s">
        <v>75</v>
      </c>
      <c r="J9" s="124" t="s">
        <v>76</v>
      </c>
    </row>
    <row r="10" spans="1:10" s="81" customFormat="1" ht="19.5" customHeight="1">
      <c r="B10" s="125"/>
      <c r="C10" s="125"/>
      <c r="D10" s="80" t="s">
        <v>77</v>
      </c>
      <c r="E10" s="80" t="s">
        <v>78</v>
      </c>
      <c r="F10" s="80" t="s">
        <v>79</v>
      </c>
      <c r="G10" s="80" t="s">
        <v>80</v>
      </c>
      <c r="H10" s="125"/>
      <c r="I10" s="125"/>
      <c r="J10" s="125"/>
    </row>
    <row r="11" spans="1:10">
      <c r="B11" s="95">
        <v>1</v>
      </c>
      <c r="C11" s="94"/>
      <c r="D11" s="94"/>
      <c r="E11" s="94"/>
      <c r="F11" s="94"/>
      <c r="G11" s="94"/>
      <c r="H11" s="94"/>
      <c r="I11" s="94"/>
      <c r="J11" s="94"/>
    </row>
    <row r="12" spans="1:10">
      <c r="B12" s="95">
        <v>2</v>
      </c>
      <c r="C12" s="94"/>
      <c r="D12" s="94"/>
      <c r="E12" s="94"/>
      <c r="F12" s="94"/>
      <c r="G12" s="94"/>
      <c r="H12" s="94"/>
      <c r="I12" s="94"/>
      <c r="J12" s="94"/>
    </row>
    <row r="13" spans="1:10">
      <c r="B13" s="95">
        <v>3</v>
      </c>
      <c r="C13" s="94"/>
      <c r="D13" s="94"/>
      <c r="E13" s="94"/>
      <c r="F13" s="94"/>
      <c r="G13" s="94"/>
      <c r="H13" s="94"/>
      <c r="I13" s="94"/>
      <c r="J13" s="94"/>
    </row>
    <row r="14" spans="1:10">
      <c r="B14" s="95"/>
      <c r="C14" s="94"/>
      <c r="D14" s="94"/>
      <c r="E14" s="94"/>
      <c r="F14" s="94"/>
      <c r="G14" s="94"/>
      <c r="H14" s="94"/>
      <c r="I14" s="94"/>
      <c r="J14" s="94"/>
    </row>
    <row r="15" spans="1:10">
      <c r="B15" s="95"/>
      <c r="C15" s="94"/>
      <c r="D15" s="94"/>
      <c r="E15" s="94"/>
      <c r="F15" s="94"/>
      <c r="G15" s="94"/>
      <c r="H15" s="94"/>
      <c r="I15" s="94"/>
      <c r="J15" s="94"/>
    </row>
    <row r="16" spans="1:10">
      <c r="B16" s="95"/>
      <c r="C16" s="94"/>
      <c r="D16" s="94"/>
      <c r="E16" s="94"/>
      <c r="F16" s="94"/>
      <c r="G16" s="94"/>
      <c r="H16" s="94"/>
      <c r="I16" s="94"/>
      <c r="J16" s="94"/>
    </row>
    <row r="17" spans="1:10">
      <c r="B17" s="95"/>
      <c r="C17" s="96" t="s">
        <v>6</v>
      </c>
      <c r="D17" s="94"/>
      <c r="E17" s="94"/>
      <c r="F17" s="94"/>
      <c r="G17" s="94"/>
      <c r="H17" s="94"/>
      <c r="I17" s="94"/>
      <c r="J17" s="94"/>
    </row>
    <row r="22" spans="1:10">
      <c r="A22" s="127" t="s">
        <v>10</v>
      </c>
      <c r="B22" s="127"/>
      <c r="C22" s="127"/>
      <c r="D22" s="127"/>
      <c r="E22" s="127"/>
      <c r="F22" s="127"/>
      <c r="G22" s="127"/>
      <c r="H22" s="127"/>
      <c r="I22" s="127"/>
      <c r="J22" s="127"/>
    </row>
  </sheetData>
  <mergeCells count="9">
    <mergeCell ref="J9:J10"/>
    <mergeCell ref="A6:J6"/>
    <mergeCell ref="A22:J22"/>
    <mergeCell ref="C9:C10"/>
    <mergeCell ref="B9:B10"/>
    <mergeCell ref="D9:E9"/>
    <mergeCell ref="F9:G9"/>
    <mergeCell ref="H9:H10"/>
    <mergeCell ref="I9:I10"/>
  </mergeCells>
  <pageMargins left="0.31496062992125984" right="0.11811023622047245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  <vt:lpstr>Negtgel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2019-04-01T07:41:46Z</cp:lastPrinted>
  <dcterms:created xsi:type="dcterms:W3CDTF">2014-11-03T16:21:49Z</dcterms:created>
  <dcterms:modified xsi:type="dcterms:W3CDTF">2019-04-01T07:43:43Z</dcterms:modified>
</cp:coreProperties>
</file>